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7D93512-72D4-45AD-AF8B-3442BA4A38BF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8" i="1" l="1"/>
  <c r="G368" i="1"/>
  <c r="J375" i="1"/>
  <c r="I375" i="1"/>
  <c r="H32" i="1"/>
  <c r="I592" i="1" l="1"/>
  <c r="G311" i="1"/>
  <c r="H311" i="1"/>
  <c r="I311" i="1"/>
  <c r="J311" i="1"/>
  <c r="G321" i="1"/>
  <c r="H321" i="1"/>
  <c r="I321" i="1"/>
  <c r="J321" i="1"/>
  <c r="G326" i="1"/>
  <c r="H326" i="1"/>
  <c r="I326" i="1"/>
  <c r="J326" i="1"/>
  <c r="G333" i="1"/>
  <c r="H333" i="1"/>
  <c r="I333" i="1"/>
  <c r="J333" i="1"/>
  <c r="G340" i="1"/>
  <c r="H340" i="1"/>
  <c r="I340" i="1"/>
  <c r="J340" i="1"/>
  <c r="G349" i="1"/>
  <c r="H349" i="1"/>
  <c r="I349" i="1"/>
  <c r="J349" i="1"/>
  <c r="G353" i="1"/>
  <c r="H353" i="1"/>
  <c r="I353" i="1"/>
  <c r="J353" i="1"/>
  <c r="G363" i="1"/>
  <c r="H363" i="1"/>
  <c r="I363" i="1"/>
  <c r="J363" i="1"/>
  <c r="H368" i="1"/>
  <c r="G375" i="1"/>
  <c r="H375" i="1"/>
  <c r="G382" i="1"/>
  <c r="H382" i="1"/>
  <c r="I382" i="1"/>
  <c r="J382" i="1"/>
  <c r="G391" i="1"/>
  <c r="H391" i="1"/>
  <c r="I391" i="1"/>
  <c r="J391" i="1"/>
  <c r="G395" i="1"/>
  <c r="H395" i="1"/>
  <c r="I395" i="1"/>
  <c r="J395" i="1"/>
  <c r="G307" i="1"/>
  <c r="H307" i="1"/>
  <c r="I307" i="1"/>
  <c r="J307" i="1"/>
  <c r="G298" i="1"/>
  <c r="H298" i="1"/>
  <c r="I298" i="1"/>
  <c r="J298" i="1"/>
  <c r="G291" i="1"/>
  <c r="H291" i="1"/>
  <c r="I291" i="1"/>
  <c r="J291" i="1"/>
  <c r="G284" i="1"/>
  <c r="H284" i="1"/>
  <c r="I284" i="1"/>
  <c r="J284" i="1"/>
  <c r="G279" i="1"/>
  <c r="H279" i="1"/>
  <c r="I279" i="1"/>
  <c r="J279" i="1"/>
  <c r="G269" i="1"/>
  <c r="H269" i="1"/>
  <c r="I269" i="1"/>
  <c r="J269" i="1"/>
  <c r="G265" i="1"/>
  <c r="G299" i="1" s="1"/>
  <c r="H265" i="1"/>
  <c r="H299" i="1" s="1"/>
  <c r="I265" i="1"/>
  <c r="I299" i="1" s="1"/>
  <c r="J265" i="1"/>
  <c r="J299" i="1" s="1"/>
  <c r="G256" i="1"/>
  <c r="H256" i="1"/>
  <c r="I256" i="1"/>
  <c r="J256" i="1"/>
  <c r="G249" i="1"/>
  <c r="H249" i="1"/>
  <c r="I249" i="1"/>
  <c r="J249" i="1"/>
  <c r="G242" i="1"/>
  <c r="H242" i="1"/>
  <c r="I242" i="1"/>
  <c r="J242" i="1"/>
  <c r="G237" i="1"/>
  <c r="H237" i="1"/>
  <c r="I237" i="1"/>
  <c r="J237" i="1"/>
  <c r="G227" i="1"/>
  <c r="H227" i="1"/>
  <c r="I227" i="1"/>
  <c r="J227" i="1"/>
  <c r="G223" i="1"/>
  <c r="G257" i="1" s="1"/>
  <c r="H223" i="1"/>
  <c r="H257" i="1" s="1"/>
  <c r="I223" i="1"/>
  <c r="I257" i="1" s="1"/>
  <c r="J223" i="1"/>
  <c r="J257" i="1" s="1"/>
  <c r="G214" i="1"/>
  <c r="H214" i="1"/>
  <c r="I214" i="1"/>
  <c r="J214" i="1"/>
  <c r="G207" i="1"/>
  <c r="H207" i="1"/>
  <c r="I207" i="1"/>
  <c r="J207" i="1"/>
  <c r="G200" i="1"/>
  <c r="H200" i="1"/>
  <c r="I200" i="1"/>
  <c r="J200" i="1"/>
  <c r="G195" i="1"/>
  <c r="H195" i="1"/>
  <c r="I195" i="1"/>
  <c r="J195" i="1"/>
  <c r="G185" i="1"/>
  <c r="H185" i="1"/>
  <c r="I185" i="1"/>
  <c r="J185" i="1"/>
  <c r="G181" i="1"/>
  <c r="H181" i="1"/>
  <c r="H215" i="1" s="1"/>
  <c r="I181" i="1"/>
  <c r="J181" i="1"/>
  <c r="J215" i="1" s="1"/>
  <c r="G172" i="1"/>
  <c r="H172" i="1"/>
  <c r="I172" i="1"/>
  <c r="J172" i="1"/>
  <c r="G165" i="1"/>
  <c r="H165" i="1"/>
  <c r="I165" i="1"/>
  <c r="J165" i="1"/>
  <c r="G158" i="1"/>
  <c r="H158" i="1"/>
  <c r="I158" i="1"/>
  <c r="J158" i="1"/>
  <c r="G153" i="1"/>
  <c r="H153" i="1"/>
  <c r="I153" i="1"/>
  <c r="J153" i="1"/>
  <c r="G143" i="1"/>
  <c r="H143" i="1"/>
  <c r="I143" i="1"/>
  <c r="J143" i="1"/>
  <c r="G139" i="1"/>
  <c r="H139" i="1"/>
  <c r="H173" i="1" s="1"/>
  <c r="I139" i="1"/>
  <c r="I173" i="1" s="1"/>
  <c r="J139" i="1"/>
  <c r="J173" i="1" s="1"/>
  <c r="G130" i="1"/>
  <c r="H130" i="1"/>
  <c r="I130" i="1"/>
  <c r="J130" i="1"/>
  <c r="G17" i="1"/>
  <c r="H17" i="1"/>
  <c r="I17" i="1"/>
  <c r="J17" i="1"/>
  <c r="G13" i="1"/>
  <c r="H13" i="1"/>
  <c r="I13" i="1"/>
  <c r="J13" i="1"/>
  <c r="G405" i="1"/>
  <c r="H405" i="1"/>
  <c r="I405" i="1"/>
  <c r="J405" i="1"/>
  <c r="G410" i="1"/>
  <c r="H410" i="1"/>
  <c r="I410" i="1"/>
  <c r="J410" i="1"/>
  <c r="G417" i="1"/>
  <c r="H417" i="1"/>
  <c r="I417" i="1"/>
  <c r="J417" i="1"/>
  <c r="G424" i="1"/>
  <c r="H424" i="1"/>
  <c r="I424" i="1"/>
  <c r="J424" i="1"/>
  <c r="G433" i="1"/>
  <c r="H433" i="1"/>
  <c r="I433" i="1"/>
  <c r="J433" i="1"/>
  <c r="G437" i="1"/>
  <c r="H437" i="1"/>
  <c r="I437" i="1"/>
  <c r="J437" i="1"/>
  <c r="G447" i="1"/>
  <c r="H447" i="1"/>
  <c r="I447" i="1"/>
  <c r="J447" i="1"/>
  <c r="G452" i="1"/>
  <c r="H452" i="1"/>
  <c r="I452" i="1"/>
  <c r="J452" i="1"/>
  <c r="G459" i="1"/>
  <c r="H459" i="1"/>
  <c r="I459" i="1"/>
  <c r="J459" i="1"/>
  <c r="G466" i="1"/>
  <c r="H466" i="1"/>
  <c r="I466" i="1"/>
  <c r="J466" i="1"/>
  <c r="G475" i="1"/>
  <c r="H475" i="1"/>
  <c r="I475" i="1"/>
  <c r="J475" i="1"/>
  <c r="G479" i="1"/>
  <c r="H479" i="1"/>
  <c r="I479" i="1"/>
  <c r="J479" i="1"/>
  <c r="G489" i="1"/>
  <c r="H489" i="1"/>
  <c r="I489" i="1"/>
  <c r="J489" i="1"/>
  <c r="G494" i="1"/>
  <c r="H494" i="1"/>
  <c r="I494" i="1"/>
  <c r="J494" i="1"/>
  <c r="G501" i="1"/>
  <c r="H501" i="1"/>
  <c r="I501" i="1"/>
  <c r="J501" i="1"/>
  <c r="G508" i="1"/>
  <c r="H508" i="1"/>
  <c r="I508" i="1"/>
  <c r="J508" i="1"/>
  <c r="G517" i="1"/>
  <c r="H517" i="1"/>
  <c r="I517" i="1"/>
  <c r="J517" i="1"/>
  <c r="G521" i="1"/>
  <c r="H521" i="1"/>
  <c r="I521" i="1"/>
  <c r="J521" i="1"/>
  <c r="G531" i="1"/>
  <c r="H531" i="1"/>
  <c r="I531" i="1"/>
  <c r="J531" i="1"/>
  <c r="G536" i="1"/>
  <c r="H536" i="1"/>
  <c r="I536" i="1"/>
  <c r="J536" i="1"/>
  <c r="G543" i="1"/>
  <c r="H543" i="1"/>
  <c r="I543" i="1"/>
  <c r="J543" i="1"/>
  <c r="G550" i="1"/>
  <c r="H550" i="1"/>
  <c r="I550" i="1"/>
  <c r="J550" i="1"/>
  <c r="G559" i="1"/>
  <c r="H559" i="1"/>
  <c r="I559" i="1"/>
  <c r="J559" i="1"/>
  <c r="G563" i="1"/>
  <c r="H563" i="1"/>
  <c r="I563" i="1"/>
  <c r="J563" i="1"/>
  <c r="G123" i="1"/>
  <c r="H123" i="1"/>
  <c r="I123" i="1"/>
  <c r="J123" i="1"/>
  <c r="G116" i="1"/>
  <c r="H116" i="1"/>
  <c r="I116" i="1"/>
  <c r="J116" i="1"/>
  <c r="G111" i="1"/>
  <c r="H111" i="1"/>
  <c r="I111" i="1"/>
  <c r="J111" i="1"/>
  <c r="G101" i="1"/>
  <c r="H101" i="1"/>
  <c r="I101" i="1"/>
  <c r="J101" i="1"/>
  <c r="G97" i="1"/>
  <c r="H97" i="1"/>
  <c r="I97" i="1"/>
  <c r="J97" i="1"/>
  <c r="G88" i="1"/>
  <c r="H88" i="1"/>
  <c r="I88" i="1"/>
  <c r="J88" i="1"/>
  <c r="G81" i="1"/>
  <c r="H81" i="1"/>
  <c r="I81" i="1"/>
  <c r="J81" i="1"/>
  <c r="G74" i="1"/>
  <c r="H74" i="1"/>
  <c r="I74" i="1"/>
  <c r="J74" i="1"/>
  <c r="G69" i="1"/>
  <c r="H69" i="1"/>
  <c r="I69" i="1"/>
  <c r="J69" i="1"/>
  <c r="G59" i="1"/>
  <c r="H59" i="1"/>
  <c r="I59" i="1"/>
  <c r="J59" i="1"/>
  <c r="G55" i="1"/>
  <c r="H55" i="1"/>
  <c r="I55" i="1"/>
  <c r="J55" i="1"/>
  <c r="G46" i="1"/>
  <c r="H46" i="1"/>
  <c r="I46" i="1"/>
  <c r="J46" i="1"/>
  <c r="G39" i="1"/>
  <c r="H39" i="1"/>
  <c r="I39" i="1"/>
  <c r="J39" i="1"/>
  <c r="G32" i="1"/>
  <c r="J32" i="1"/>
  <c r="G27" i="1"/>
  <c r="H27" i="1"/>
  <c r="I27" i="1"/>
  <c r="J27" i="1"/>
  <c r="G592" i="1"/>
  <c r="H592" i="1"/>
  <c r="J592" i="1"/>
  <c r="G573" i="1"/>
  <c r="H573" i="1"/>
  <c r="I573" i="1"/>
  <c r="J573" i="1"/>
  <c r="G578" i="1"/>
  <c r="H578" i="1"/>
  <c r="I578" i="1"/>
  <c r="J578" i="1"/>
  <c r="G585" i="1"/>
  <c r="H585" i="1"/>
  <c r="I585" i="1"/>
  <c r="J585" i="1"/>
  <c r="G467" i="1" l="1"/>
  <c r="I215" i="1"/>
  <c r="G215" i="1"/>
  <c r="G173" i="1"/>
  <c r="J131" i="1"/>
  <c r="H131" i="1"/>
  <c r="G89" i="1"/>
  <c r="H89" i="1"/>
  <c r="J89" i="1"/>
  <c r="I89" i="1"/>
  <c r="G425" i="1"/>
  <c r="G47" i="1"/>
  <c r="I131" i="1"/>
  <c r="G131" i="1"/>
  <c r="G593" i="1"/>
  <c r="G509" i="1"/>
  <c r="H47" i="1"/>
  <c r="I593" i="1"/>
  <c r="H593" i="1"/>
  <c r="G551" i="1"/>
  <c r="I47" i="1"/>
  <c r="J593" i="1"/>
  <c r="J47" i="1"/>
  <c r="J341" i="1"/>
  <c r="I341" i="1"/>
  <c r="H341" i="1"/>
  <c r="G341" i="1"/>
  <c r="J383" i="1"/>
  <c r="I383" i="1"/>
  <c r="H383" i="1"/>
  <c r="G383" i="1"/>
  <c r="J425" i="1"/>
  <c r="I425" i="1"/>
  <c r="H425" i="1"/>
  <c r="J467" i="1"/>
  <c r="I467" i="1"/>
  <c r="H467" i="1"/>
  <c r="J509" i="1"/>
  <c r="I509" i="1"/>
  <c r="H509" i="1"/>
  <c r="J551" i="1"/>
  <c r="I551" i="1"/>
  <c r="H551" i="1"/>
  <c r="B593" i="1"/>
  <c r="A593" i="1"/>
  <c r="F592" i="1"/>
  <c r="B586" i="1"/>
  <c r="A586" i="1"/>
  <c r="F585" i="1"/>
  <c r="B579" i="1"/>
  <c r="A579" i="1"/>
  <c r="F578" i="1"/>
  <c r="B574" i="1"/>
  <c r="A574" i="1"/>
  <c r="F573" i="1"/>
  <c r="B564" i="1"/>
  <c r="A564" i="1"/>
  <c r="F563" i="1"/>
  <c r="B560" i="1"/>
  <c r="A560" i="1"/>
  <c r="F559" i="1"/>
  <c r="B551" i="1"/>
  <c r="A551" i="1"/>
  <c r="F550" i="1"/>
  <c r="B544" i="1"/>
  <c r="A544" i="1"/>
  <c r="F543" i="1"/>
  <c r="B537" i="1"/>
  <c r="A537" i="1"/>
  <c r="F536" i="1"/>
  <c r="B532" i="1"/>
  <c r="A532" i="1"/>
  <c r="F531" i="1"/>
  <c r="B522" i="1"/>
  <c r="A522" i="1"/>
  <c r="F521" i="1"/>
  <c r="B518" i="1"/>
  <c r="A518" i="1"/>
  <c r="F517" i="1"/>
  <c r="B509" i="1"/>
  <c r="A509" i="1"/>
  <c r="F508" i="1"/>
  <c r="B502" i="1"/>
  <c r="A502" i="1"/>
  <c r="F501" i="1"/>
  <c r="B495" i="1"/>
  <c r="A495" i="1"/>
  <c r="F494" i="1"/>
  <c r="B490" i="1"/>
  <c r="A490" i="1"/>
  <c r="F489" i="1"/>
  <c r="B480" i="1"/>
  <c r="A480" i="1"/>
  <c r="F479" i="1"/>
  <c r="B476" i="1"/>
  <c r="A476" i="1"/>
  <c r="F475" i="1"/>
  <c r="B467" i="1"/>
  <c r="A467" i="1"/>
  <c r="F466" i="1"/>
  <c r="B460" i="1"/>
  <c r="A460" i="1"/>
  <c r="F459" i="1"/>
  <c r="B453" i="1"/>
  <c r="A453" i="1"/>
  <c r="F452" i="1"/>
  <c r="B448" i="1"/>
  <c r="A448" i="1"/>
  <c r="F447" i="1"/>
  <c r="B438" i="1"/>
  <c r="A438" i="1"/>
  <c r="F437" i="1"/>
  <c r="B434" i="1"/>
  <c r="A434" i="1"/>
  <c r="F433" i="1"/>
  <c r="B425" i="1"/>
  <c r="A425" i="1"/>
  <c r="F424" i="1"/>
  <c r="B418" i="1"/>
  <c r="A418" i="1"/>
  <c r="F417" i="1"/>
  <c r="B411" i="1"/>
  <c r="A411" i="1"/>
  <c r="F410" i="1"/>
  <c r="B406" i="1"/>
  <c r="A406" i="1"/>
  <c r="F405" i="1"/>
  <c r="B396" i="1"/>
  <c r="A396" i="1"/>
  <c r="F395" i="1"/>
  <c r="B392" i="1"/>
  <c r="A392" i="1"/>
  <c r="F391" i="1"/>
  <c r="B383" i="1"/>
  <c r="A383" i="1"/>
  <c r="F382" i="1"/>
  <c r="B376" i="1"/>
  <c r="A376" i="1"/>
  <c r="F375" i="1"/>
  <c r="B369" i="1"/>
  <c r="A369" i="1"/>
  <c r="F368" i="1"/>
  <c r="B364" i="1"/>
  <c r="A364" i="1"/>
  <c r="F363" i="1"/>
  <c r="B354" i="1"/>
  <c r="A354" i="1"/>
  <c r="F353" i="1"/>
  <c r="B350" i="1"/>
  <c r="A350" i="1"/>
  <c r="F349" i="1"/>
  <c r="B341" i="1"/>
  <c r="A341" i="1"/>
  <c r="F340" i="1"/>
  <c r="B334" i="1"/>
  <c r="A334" i="1"/>
  <c r="F333" i="1"/>
  <c r="B327" i="1"/>
  <c r="A327" i="1"/>
  <c r="F326" i="1"/>
  <c r="B322" i="1"/>
  <c r="A322" i="1"/>
  <c r="F321" i="1"/>
  <c r="B312" i="1"/>
  <c r="A312" i="1"/>
  <c r="F311" i="1"/>
  <c r="B308" i="1"/>
  <c r="A308" i="1"/>
  <c r="F307" i="1"/>
  <c r="B299" i="1"/>
  <c r="A299" i="1"/>
  <c r="F298" i="1"/>
  <c r="B292" i="1"/>
  <c r="A292" i="1"/>
  <c r="F291" i="1"/>
  <c r="B285" i="1"/>
  <c r="A285" i="1"/>
  <c r="F284" i="1"/>
  <c r="B280" i="1"/>
  <c r="A280" i="1"/>
  <c r="F279" i="1"/>
  <c r="B270" i="1"/>
  <c r="A270" i="1"/>
  <c r="F269" i="1"/>
  <c r="B266" i="1"/>
  <c r="A266" i="1"/>
  <c r="F265" i="1"/>
  <c r="B257" i="1"/>
  <c r="A257" i="1"/>
  <c r="F256" i="1"/>
  <c r="B250" i="1"/>
  <c r="A250" i="1"/>
  <c r="F249" i="1"/>
  <c r="B243" i="1"/>
  <c r="A243" i="1"/>
  <c r="F242" i="1"/>
  <c r="B238" i="1"/>
  <c r="A238" i="1"/>
  <c r="F237" i="1"/>
  <c r="B228" i="1"/>
  <c r="A228" i="1"/>
  <c r="F227" i="1"/>
  <c r="B224" i="1"/>
  <c r="A224" i="1"/>
  <c r="F223" i="1"/>
  <c r="B215" i="1"/>
  <c r="A215" i="1"/>
  <c r="F214" i="1"/>
  <c r="B208" i="1"/>
  <c r="A208" i="1"/>
  <c r="F207" i="1"/>
  <c r="B201" i="1"/>
  <c r="A201" i="1"/>
  <c r="F200" i="1"/>
  <c r="B196" i="1"/>
  <c r="A196" i="1"/>
  <c r="F195" i="1"/>
  <c r="B186" i="1"/>
  <c r="A186" i="1"/>
  <c r="F185" i="1"/>
  <c r="B182" i="1"/>
  <c r="A182" i="1"/>
  <c r="F181" i="1"/>
  <c r="B173" i="1"/>
  <c r="A173" i="1"/>
  <c r="F172" i="1"/>
  <c r="B166" i="1"/>
  <c r="A166" i="1"/>
  <c r="F165" i="1"/>
  <c r="B159" i="1"/>
  <c r="A159" i="1"/>
  <c r="F158" i="1"/>
  <c r="B154" i="1"/>
  <c r="A154" i="1"/>
  <c r="F153" i="1"/>
  <c r="B144" i="1"/>
  <c r="A144" i="1"/>
  <c r="F143" i="1"/>
  <c r="B140" i="1"/>
  <c r="A140" i="1"/>
  <c r="F139" i="1"/>
  <c r="B131" i="1"/>
  <c r="A131" i="1"/>
  <c r="F130" i="1"/>
  <c r="B124" i="1"/>
  <c r="A124" i="1"/>
  <c r="F123" i="1"/>
  <c r="B117" i="1"/>
  <c r="A117" i="1"/>
  <c r="F116" i="1"/>
  <c r="B112" i="1"/>
  <c r="A112" i="1"/>
  <c r="F111" i="1"/>
  <c r="B102" i="1"/>
  <c r="A102" i="1"/>
  <c r="F101" i="1"/>
  <c r="B98" i="1"/>
  <c r="A98" i="1"/>
  <c r="F97" i="1"/>
  <c r="B89" i="1"/>
  <c r="A89" i="1"/>
  <c r="F88" i="1"/>
  <c r="B82" i="1"/>
  <c r="A82" i="1"/>
  <c r="F81" i="1"/>
  <c r="B75" i="1"/>
  <c r="A75" i="1"/>
  <c r="F74" i="1"/>
  <c r="B70" i="1"/>
  <c r="A70" i="1"/>
  <c r="F69" i="1"/>
  <c r="B60" i="1"/>
  <c r="A60" i="1"/>
  <c r="F59" i="1"/>
  <c r="B56" i="1"/>
  <c r="A56" i="1"/>
  <c r="F55" i="1"/>
  <c r="B47" i="1"/>
  <c r="A47" i="1"/>
  <c r="F46" i="1"/>
  <c r="B40" i="1"/>
  <c r="A40" i="1"/>
  <c r="F39" i="1"/>
  <c r="B33" i="1"/>
  <c r="A33" i="1"/>
  <c r="F32" i="1"/>
  <c r="B28" i="1"/>
  <c r="A28" i="1"/>
  <c r="F27" i="1"/>
  <c r="B18" i="1"/>
  <c r="A18" i="1"/>
  <c r="F17" i="1"/>
  <c r="B14" i="1"/>
  <c r="A14" i="1"/>
  <c r="F13" i="1"/>
  <c r="F47" i="1" l="1"/>
  <c r="F89" i="1"/>
  <c r="F131" i="1"/>
  <c r="F173" i="1"/>
  <c r="F215" i="1"/>
  <c r="F257" i="1"/>
  <c r="F299" i="1"/>
  <c r="F341" i="1"/>
  <c r="F383" i="1"/>
  <c r="F425" i="1"/>
  <c r="F467" i="1"/>
  <c r="F509" i="1"/>
  <c r="F551" i="1"/>
  <c r="F593" i="1"/>
  <c r="H594" i="1"/>
  <c r="G594" i="1"/>
  <c r="J594" i="1"/>
  <c r="I594" i="1"/>
  <c r="F594" i="1" l="1"/>
</calcChain>
</file>

<file path=xl/sharedStrings.xml><?xml version="1.0" encoding="utf-8"?>
<sst xmlns="http://schemas.openxmlformats.org/spreadsheetml/2006/main" count="892" uniqueCount="185">
  <si>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</si>
  <si>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</si>
  <si>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</si>
  <si>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</si>
  <si>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</si>
  <si>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</si>
  <si>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</si>
  <si>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</si>
  <si>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</si>
  <si>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</si>
  <si>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</si>
  <si>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</si>
  <si>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</si>
  <si>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</si>
  <si>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</si>
  <si>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</si>
  <si>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</si>
  <si>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</si>
  <si>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</si>
  <si>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</si>
  <si>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</si>
  <si>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</si>
  <si>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</si>
  <si>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</si>
  <si>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</si>
  <si>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</si>
  <si>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</si>
  <si>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</si>
  <si>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</si>
  <si>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</si>
  <si>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</si>
  <si>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</si>
  <si>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</si>
  <si>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</si>
  <si>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</si>
  <si>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</si>
  <si>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</si>
  <si>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</si>
  <si>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</si>
  <si>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</si>
  <si>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</si>
  <si>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день</t>
  </si>
  <si>
    <t>месяц</t>
  </si>
  <si>
    <t>год</t>
  </si>
  <si>
    <t>Каша вязкая молочная овсяная</t>
  </si>
  <si>
    <t>54-1з</t>
  </si>
  <si>
    <t>Сыр твёрдый</t>
  </si>
  <si>
    <t>Чай с сахаром</t>
  </si>
  <si>
    <t>54-2гн</t>
  </si>
  <si>
    <t>Пром</t>
  </si>
  <si>
    <t>Яйцо вареное</t>
  </si>
  <si>
    <t>54-60</t>
  </si>
  <si>
    <t>Сок яблочный</t>
  </si>
  <si>
    <t>Печенье</t>
  </si>
  <si>
    <t>Салат из свежих помидоров и огурцов</t>
  </si>
  <si>
    <t>54-5з</t>
  </si>
  <si>
    <t>Борщ с капустой и картофелем</t>
  </si>
  <si>
    <t>54-2с</t>
  </si>
  <si>
    <t>Плов из курицы</t>
  </si>
  <si>
    <t>54-12м</t>
  </si>
  <si>
    <t>Компот из сухофруктов</t>
  </si>
  <si>
    <t>54-2хн</t>
  </si>
  <si>
    <t>Яблоко</t>
  </si>
  <si>
    <t>Булочка с повидлом</t>
  </si>
  <si>
    <t>Йогурт</t>
  </si>
  <si>
    <t>Котлета из говядины</t>
  </si>
  <si>
    <t>54-4м</t>
  </si>
  <si>
    <t>Капуста тушенная</t>
  </si>
  <si>
    <t>54-8г</t>
  </si>
  <si>
    <t>хлеб бел</t>
  </si>
  <si>
    <t>хлеб черн</t>
  </si>
  <si>
    <t>Запеканка из творога с морковью</t>
  </si>
  <si>
    <t>Апельсин</t>
  </si>
  <si>
    <t>Какао с молоком</t>
  </si>
  <si>
    <t>54-2т</t>
  </si>
  <si>
    <t>54-21гн</t>
  </si>
  <si>
    <t>Кефир</t>
  </si>
  <si>
    <t>Галета</t>
  </si>
  <si>
    <t>Суп крестьянский с рисовой крупой</t>
  </si>
  <si>
    <t>54-11с</t>
  </si>
  <si>
    <t>Макароны отварные</t>
  </si>
  <si>
    <t>54-1г</t>
  </si>
  <si>
    <t>Курица отварная</t>
  </si>
  <si>
    <t>54-21м</t>
  </si>
  <si>
    <t>Кисель фруктовый</t>
  </si>
  <si>
    <t>54-21хн</t>
  </si>
  <si>
    <t>Булочка школьная</t>
  </si>
  <si>
    <t>Сок апельсиновый</t>
  </si>
  <si>
    <t>фрукт</t>
  </si>
  <si>
    <t>Котлета из рыбы</t>
  </si>
  <si>
    <t>54-3р</t>
  </si>
  <si>
    <t>Картофельное пюре</t>
  </si>
  <si>
    <t>54-11г</t>
  </si>
  <si>
    <t>Чай с лимоном и сахаром</t>
  </si>
  <si>
    <t>54-3гн</t>
  </si>
  <si>
    <t>хлеб белый</t>
  </si>
  <si>
    <t>хлеб черный</t>
  </si>
  <si>
    <t>54-2з</t>
  </si>
  <si>
    <t>Огурец в нарезке</t>
  </si>
  <si>
    <t>Рыба тушенная в томате с овощами</t>
  </si>
  <si>
    <t>54-11р</t>
  </si>
  <si>
    <t>Сыр твердый</t>
  </si>
  <si>
    <t>Винегрет овощной</t>
  </si>
  <si>
    <t>54-16з</t>
  </si>
  <si>
    <t>54-6г</t>
  </si>
  <si>
    <t>Суп картофельный с макаронами</t>
  </si>
  <si>
    <t>54-7с</t>
  </si>
  <si>
    <t>Биточек из говядины</t>
  </si>
  <si>
    <t>54-6м</t>
  </si>
  <si>
    <t>Каша пшенная</t>
  </si>
  <si>
    <t>54-12г</t>
  </si>
  <si>
    <t>54-1хн</t>
  </si>
  <si>
    <t>Соус красный основной</t>
  </si>
  <si>
    <t>54-3</t>
  </si>
  <si>
    <t>Корж молочный</t>
  </si>
  <si>
    <t>Каша жидкая вязкая</t>
  </si>
  <si>
    <t>Масло сливочное</t>
  </si>
  <si>
    <t>54-21к</t>
  </si>
  <si>
    <t>54-19з</t>
  </si>
  <si>
    <t>Кофейный напиток с молоком</t>
  </si>
  <si>
    <t>54-23гн</t>
  </si>
  <si>
    <t>Хлеб черный</t>
  </si>
  <si>
    <t>Банан</t>
  </si>
  <si>
    <t>Каша гречневая</t>
  </si>
  <si>
    <t>54-4з</t>
  </si>
  <si>
    <t>Сок персиковый</t>
  </si>
  <si>
    <t>Галеты</t>
  </si>
  <si>
    <t>Рассольник Ленинградский</t>
  </si>
  <si>
    <t>54-3с</t>
  </si>
  <si>
    <t>Печень говяжья по-строгановски</t>
  </si>
  <si>
    <t>54-18м</t>
  </si>
  <si>
    <t>Капуста тушеная</t>
  </si>
  <si>
    <t>Котлета с говядины</t>
  </si>
  <si>
    <t>Каша перловая</t>
  </si>
  <si>
    <t>54-5г</t>
  </si>
  <si>
    <t>Шницель с говядины</t>
  </si>
  <si>
    <t>54-7м</t>
  </si>
  <si>
    <t>Помидор в нарезке</t>
  </si>
  <si>
    <t>54-3з</t>
  </si>
  <si>
    <t>Огурец консервированный</t>
  </si>
  <si>
    <t>Суп картофельный с клецками</t>
  </si>
  <si>
    <t>54-6с</t>
  </si>
  <si>
    <t>Рагу с курицы</t>
  </si>
  <si>
    <t>54-22м</t>
  </si>
  <si>
    <t>Сок томатный</t>
  </si>
  <si>
    <t>Ряженка</t>
  </si>
  <si>
    <t>Рассольник домашний</t>
  </si>
  <si>
    <t>54-4с</t>
  </si>
  <si>
    <t>Рыба запеченная в сметанном соусе</t>
  </si>
  <si>
    <t>Баранка простая</t>
  </si>
  <si>
    <t>Омлет натуральный</t>
  </si>
  <si>
    <t>54-1о</t>
  </si>
  <si>
    <t>Горошек зеленый</t>
  </si>
  <si>
    <t>54-20з</t>
  </si>
  <si>
    <t>Каша вязкая молочная</t>
  </si>
  <si>
    <t>54-9к</t>
  </si>
  <si>
    <t>5,,9</t>
  </si>
  <si>
    <t>Котлета рыбная</t>
  </si>
  <si>
    <t>Рис отварной</t>
  </si>
  <si>
    <t>Салат с отварной свеклы</t>
  </si>
  <si>
    <t>54-13з</t>
  </si>
  <si>
    <t>54-1т</t>
  </si>
  <si>
    <t>Джем фруктовый</t>
  </si>
  <si>
    <t>Чай с молоком и сахаром</t>
  </si>
  <si>
    <t>54-4гн</t>
  </si>
  <si>
    <t>Суп картофельный с фасолью</t>
  </si>
  <si>
    <t>54-9с</t>
  </si>
  <si>
    <t>54-4г</t>
  </si>
  <si>
    <t>Запеканка из творога</t>
  </si>
  <si>
    <t>Тефтели рыбные</t>
  </si>
  <si>
    <t>Картофель отварной</t>
  </si>
  <si>
    <t>4,,5</t>
  </si>
  <si>
    <t>54-14р</t>
  </si>
  <si>
    <t>54-10г</t>
  </si>
  <si>
    <t xml:space="preserve">хлеб белый </t>
  </si>
  <si>
    <t>Суп молочный с гречневой крупой</t>
  </si>
  <si>
    <t>54-17к</t>
  </si>
  <si>
    <t>Помидор консервированный</t>
  </si>
  <si>
    <t>Щи из свежей капусты</t>
  </si>
  <si>
    <t>54-1с</t>
  </si>
  <si>
    <t>Гуляш из говядины</t>
  </si>
  <si>
    <t>54-2м</t>
  </si>
  <si>
    <t>Рыба тушеная в томате с овощами</t>
  </si>
  <si>
    <t>Икра свекольная</t>
  </si>
  <si>
    <t>54-15з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</si>
</sst>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9" fillId="0" borderId="2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4"/>
  <sheetViews>
    <sheetView tabSelected="1" workbookViewId="0">
      <pane xSplit="4" ySplit="5" topLeftCell="G498" activePane="bottomRight" state="frozen"/>
      <selection pane="topRight" activeCell="E1" sqref="E1"/>
      <selection pane="bottomLeft" activeCell="A6" sqref="A6"/>
      <selection pane="bottomRight" activeCell="J597" sqref="J5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bestFit="1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8"/>
      <c r="D1" s="59"/>
      <c r="E1" s="59"/>
      <c r="F1" s="13" t="s">
        <v>16</v>
      </c>
      <c r="G1" s="2" t="s">
        <v>17</v>
      </c>
      <c r="H1" s="60"/>
      <c r="I1" s="60"/>
      <c r="J1" s="60"/>
      <c r="K1" s="60"/>
    </row>
    <row r="2" spans="1:11" ht="17.399999999999999" x14ac:dyDescent="0.25">
      <c r="A2" s="40" t="s">
        <v>6</v>
      </c>
      <c r="C2" s="2"/>
      <c r="G2" s="2" t="s">
        <v>18</v>
      </c>
      <c r="H2" s="60"/>
      <c r="I2" s="60"/>
      <c r="J2" s="60"/>
      <c r="K2" s="60"/>
    </row>
    <row r="3" spans="1:11" ht="17.25" customHeight="1" x14ac:dyDescent="0.25">
      <c r="A3" s="4" t="s">
        <v>8</v>
      </c>
      <c r="C3" s="2"/>
      <c r="D3" s="3"/>
      <c r="E3" s="42" t="s">
        <v>9</v>
      </c>
      <c r="G3" s="2" t="s">
        <v>19</v>
      </c>
      <c r="H3" s="49"/>
      <c r="I3" s="49"/>
      <c r="J3" s="50">
        <v>2023</v>
      </c>
      <c r="K3" s="1"/>
    </row>
    <row r="4" spans="1:11" ht="13.8" thickBot="1" x14ac:dyDescent="0.3">
      <c r="C4" s="2"/>
      <c r="D4" s="4"/>
      <c r="H4" s="51" t="s">
        <v>41</v>
      </c>
      <c r="I4" s="51" t="s">
        <v>42</v>
      </c>
      <c r="J4" s="51" t="s">
        <v>43</v>
      </c>
    </row>
    <row r="5" spans="1:11" ht="31.2" thickBot="1" x14ac:dyDescent="0.3">
      <c r="A5" s="47" t="s">
        <v>14</v>
      </c>
      <c r="B5" s="48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52" t="s">
        <v>11</v>
      </c>
    </row>
    <row r="6" spans="1:11" ht="14.4" x14ac:dyDescent="0.3">
      <c r="A6" s="22">
        <v>1</v>
      </c>
      <c r="B6" s="23">
        <v>1</v>
      </c>
      <c r="C6" s="24" t="s">
        <v>20</v>
      </c>
      <c r="D6" s="5" t="s">
        <v>21</v>
      </c>
      <c r="E6" s="43" t="s">
        <v>44</v>
      </c>
      <c r="F6" s="44">
        <v>200</v>
      </c>
      <c r="G6" s="44">
        <v>8.6</v>
      </c>
      <c r="H6" s="44">
        <v>12.8</v>
      </c>
      <c r="I6" s="44">
        <v>34.200000000000003</v>
      </c>
      <c r="J6" s="44">
        <v>285.8</v>
      </c>
      <c r="K6" s="46" t="s">
        <v>45</v>
      </c>
    </row>
    <row r="7" spans="1:11" ht="14.4" x14ac:dyDescent="0.3">
      <c r="A7" s="25"/>
      <c r="B7" s="16"/>
      <c r="C7" s="11"/>
      <c r="D7" s="6"/>
      <c r="E7" s="45" t="s">
        <v>46</v>
      </c>
      <c r="F7" s="46">
        <v>10</v>
      </c>
      <c r="G7" s="46">
        <v>2.2999999999999998</v>
      </c>
      <c r="H7" s="46">
        <v>3</v>
      </c>
      <c r="I7" s="46">
        <v>0</v>
      </c>
      <c r="J7" s="46">
        <v>35.799999999999997</v>
      </c>
      <c r="K7" s="46" t="s">
        <v>45</v>
      </c>
    </row>
    <row r="8" spans="1:11" ht="14.4" x14ac:dyDescent="0.3">
      <c r="A8" s="25"/>
      <c r="B8" s="16"/>
      <c r="C8" s="11"/>
      <c r="D8" s="7" t="s">
        <v>22</v>
      </c>
      <c r="E8" s="45" t="s">
        <v>47</v>
      </c>
      <c r="F8" s="46">
        <v>200</v>
      </c>
      <c r="G8" s="46">
        <v>0.2</v>
      </c>
      <c r="H8" s="46">
        <v>0.1</v>
      </c>
      <c r="I8" s="46">
        <v>6.6</v>
      </c>
      <c r="J8" s="46">
        <v>27.9</v>
      </c>
      <c r="K8" s="46" t="s">
        <v>48</v>
      </c>
    </row>
    <row r="9" spans="1:11" ht="14.4" x14ac:dyDescent="0.3">
      <c r="A9" s="25"/>
      <c r="B9" s="16"/>
      <c r="C9" s="11"/>
      <c r="D9" s="7" t="s">
        <v>95</v>
      </c>
      <c r="E9" s="45"/>
      <c r="F9" s="46">
        <v>45</v>
      </c>
      <c r="G9" s="46">
        <v>3.4</v>
      </c>
      <c r="H9" s="46">
        <v>0.4</v>
      </c>
      <c r="I9" s="46">
        <v>22.1</v>
      </c>
      <c r="J9" s="46">
        <v>105.5</v>
      </c>
      <c r="K9" s="46" t="s">
        <v>49</v>
      </c>
    </row>
    <row r="10" spans="1:11" ht="14.4" x14ac:dyDescent="0.3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6"/>
    </row>
    <row r="11" spans="1:11" ht="14.4" x14ac:dyDescent="0.3">
      <c r="A11" s="25"/>
      <c r="B11" s="16"/>
      <c r="C11" s="11"/>
      <c r="D11" s="6" t="s">
        <v>96</v>
      </c>
      <c r="E11" s="45"/>
      <c r="F11" s="46">
        <v>20</v>
      </c>
      <c r="G11" s="46">
        <v>1.4</v>
      </c>
      <c r="H11" s="46">
        <v>0.24</v>
      </c>
      <c r="I11" s="46">
        <v>8.1</v>
      </c>
      <c r="J11" s="46">
        <v>34.200000000000003</v>
      </c>
      <c r="K11" s="46" t="s">
        <v>49</v>
      </c>
    </row>
    <row r="12" spans="1:11" ht="14.4" x14ac:dyDescent="0.3">
      <c r="A12" s="25"/>
      <c r="B12" s="16"/>
      <c r="C12" s="11"/>
      <c r="D12" s="6"/>
      <c r="E12" s="45" t="s">
        <v>50</v>
      </c>
      <c r="F12" s="46">
        <v>1</v>
      </c>
      <c r="G12" s="46">
        <v>4.8</v>
      </c>
      <c r="H12" s="46">
        <v>4</v>
      </c>
      <c r="I12" s="46">
        <v>0.3</v>
      </c>
      <c r="J12" s="46">
        <v>56.6</v>
      </c>
      <c r="K12" s="46" t="s">
        <v>51</v>
      </c>
    </row>
    <row r="13" spans="1:11" ht="14.4" x14ac:dyDescent="0.3">
      <c r="A13" s="26"/>
      <c r="B13" s="18"/>
      <c r="C13" s="8"/>
      <c r="D13" s="19" t="s">
        <v>39</v>
      </c>
      <c r="E13" s="9"/>
      <c r="F13" s="21">
        <f>SUM(F6:F12)</f>
        <v>476</v>
      </c>
      <c r="G13" s="21">
        <f t="shared" ref="G13:J13" si="0">SUM(G6:G12)</f>
        <v>20.7</v>
      </c>
      <c r="H13" s="21">
        <f t="shared" si="0"/>
        <v>20.54</v>
      </c>
      <c r="I13" s="21">
        <f t="shared" si="0"/>
        <v>71.3</v>
      </c>
      <c r="J13" s="21">
        <f t="shared" si="0"/>
        <v>545.79999999999995</v>
      </c>
      <c r="K13" s="21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52</v>
      </c>
      <c r="F14" s="46">
        <v>200</v>
      </c>
      <c r="G14" s="46">
        <v>0.6</v>
      </c>
      <c r="H14" s="46">
        <v>0</v>
      </c>
      <c r="I14" s="46">
        <v>35</v>
      </c>
      <c r="J14" s="46">
        <v>142.4</v>
      </c>
      <c r="K14" s="46" t="s">
        <v>49</v>
      </c>
    </row>
    <row r="15" spans="1:11" ht="14.4" x14ac:dyDescent="0.3">
      <c r="A15" s="25"/>
      <c r="B15" s="16"/>
      <c r="C15" s="11"/>
      <c r="D15" s="6"/>
      <c r="E15" s="45" t="s">
        <v>53</v>
      </c>
      <c r="F15" s="46">
        <v>10</v>
      </c>
      <c r="G15" s="46">
        <v>0.8</v>
      </c>
      <c r="H15" s="46">
        <v>1</v>
      </c>
      <c r="I15" s="46">
        <v>7.4</v>
      </c>
      <c r="J15" s="46">
        <v>41.6</v>
      </c>
      <c r="K15" s="46" t="s">
        <v>49</v>
      </c>
    </row>
    <row r="16" spans="1:11" ht="14.4" x14ac:dyDescent="0.3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6"/>
    </row>
    <row r="17" spans="1:11" ht="14.4" x14ac:dyDescent="0.3">
      <c r="A17" s="26"/>
      <c r="B17" s="18"/>
      <c r="C17" s="8"/>
      <c r="D17" s="19" t="s">
        <v>39</v>
      </c>
      <c r="E17" s="9"/>
      <c r="F17" s="21">
        <f>SUM(F14:F16)</f>
        <v>210</v>
      </c>
      <c r="G17" s="21">
        <f t="shared" ref="G17:J17" si="1">SUM(G14:G16)</f>
        <v>1.4</v>
      </c>
      <c r="H17" s="21">
        <f t="shared" si="1"/>
        <v>1</v>
      </c>
      <c r="I17" s="21">
        <f t="shared" si="1"/>
        <v>42.4</v>
      </c>
      <c r="J17" s="21">
        <f t="shared" si="1"/>
        <v>184</v>
      </c>
      <c r="K17" s="21"/>
    </row>
    <row r="18" spans="1:11" ht="14.4" x14ac:dyDescent="0.3">
      <c r="A18" s="27">
        <f>A6</f>
        <v>1</v>
      </c>
      <c r="B18" s="14">
        <f>B6</f>
        <v>1</v>
      </c>
      <c r="C18" s="10" t="s">
        <v>26</v>
      </c>
      <c r="D18" s="7" t="s">
        <v>27</v>
      </c>
      <c r="E18" s="45" t="s">
        <v>54</v>
      </c>
      <c r="F18" s="46">
        <v>80</v>
      </c>
      <c r="G18" s="46">
        <v>0.7</v>
      </c>
      <c r="H18" s="46">
        <v>4.0999999999999996</v>
      </c>
      <c r="I18" s="46">
        <v>2.5</v>
      </c>
      <c r="J18" s="46">
        <v>49.9</v>
      </c>
      <c r="K18" s="46" t="s">
        <v>55</v>
      </c>
    </row>
    <row r="19" spans="1:11" ht="14.4" x14ac:dyDescent="0.3">
      <c r="A19" s="25"/>
      <c r="B19" s="16"/>
      <c r="C19" s="11"/>
      <c r="D19" s="7" t="s">
        <v>28</v>
      </c>
      <c r="E19" s="45" t="s">
        <v>56</v>
      </c>
      <c r="F19" s="46">
        <v>250</v>
      </c>
      <c r="G19" s="46">
        <v>5.9</v>
      </c>
      <c r="H19" s="46">
        <v>7.1</v>
      </c>
      <c r="I19" s="46">
        <v>12.5</v>
      </c>
      <c r="J19" s="46">
        <v>138</v>
      </c>
      <c r="K19" s="46" t="s">
        <v>57</v>
      </c>
    </row>
    <row r="20" spans="1:11" ht="14.4" x14ac:dyDescent="0.3">
      <c r="A20" s="25"/>
      <c r="B20" s="16"/>
      <c r="C20" s="11"/>
      <c r="D20" s="7" t="s">
        <v>29</v>
      </c>
      <c r="E20" s="45" t="s">
        <v>58</v>
      </c>
      <c r="F20" s="46">
        <v>200</v>
      </c>
      <c r="G20" s="46">
        <v>27.3</v>
      </c>
      <c r="H20" s="46">
        <v>8.1</v>
      </c>
      <c r="I20" s="46">
        <v>33.200000000000003</v>
      </c>
      <c r="J20" s="46">
        <v>314.60000000000002</v>
      </c>
      <c r="K20" s="46" t="s">
        <v>59</v>
      </c>
    </row>
    <row r="21" spans="1:11" ht="14.4" x14ac:dyDescent="0.3">
      <c r="A21" s="25"/>
      <c r="B21" s="16"/>
      <c r="C21" s="11"/>
      <c r="D21" s="7" t="s">
        <v>30</v>
      </c>
      <c r="E21" s="45"/>
      <c r="F21" s="46"/>
      <c r="G21" s="46"/>
      <c r="H21" s="46"/>
      <c r="I21" s="46"/>
      <c r="J21" s="46"/>
      <c r="K21" s="46"/>
    </row>
    <row r="22" spans="1:11" ht="14.4" x14ac:dyDescent="0.3">
      <c r="A22" s="25"/>
      <c r="B22" s="16"/>
      <c r="C22" s="11"/>
      <c r="D22" s="7" t="s">
        <v>31</v>
      </c>
      <c r="E22" s="45" t="s">
        <v>60</v>
      </c>
      <c r="F22" s="46">
        <v>200</v>
      </c>
      <c r="G22" s="46">
        <v>1</v>
      </c>
      <c r="H22" s="46">
        <v>0.1</v>
      </c>
      <c r="I22" s="46">
        <v>15.6</v>
      </c>
      <c r="J22" s="46">
        <v>66.900000000000006</v>
      </c>
      <c r="K22" s="46" t="s">
        <v>61</v>
      </c>
    </row>
    <row r="23" spans="1:11" ht="14.4" x14ac:dyDescent="0.3">
      <c r="A23" s="25"/>
      <c r="B23" s="16"/>
      <c r="C23" s="11"/>
      <c r="D23" s="7" t="s">
        <v>32</v>
      </c>
      <c r="E23" s="45"/>
      <c r="F23" s="46">
        <v>45</v>
      </c>
      <c r="G23" s="46">
        <v>3.4</v>
      </c>
      <c r="H23" s="46">
        <v>0.4</v>
      </c>
      <c r="I23" s="46">
        <v>22.1</v>
      </c>
      <c r="J23" s="46">
        <v>105.5</v>
      </c>
      <c r="K23" s="46" t="s">
        <v>49</v>
      </c>
    </row>
    <row r="24" spans="1:11" ht="14.4" x14ac:dyDescent="0.3">
      <c r="A24" s="25"/>
      <c r="B24" s="16"/>
      <c r="C24" s="11"/>
      <c r="D24" s="7" t="s">
        <v>33</v>
      </c>
      <c r="E24" s="45"/>
      <c r="F24" s="46">
        <v>20</v>
      </c>
      <c r="G24" s="46">
        <v>1.3</v>
      </c>
      <c r="H24" s="46">
        <v>0.24</v>
      </c>
      <c r="I24" s="46">
        <v>8.1</v>
      </c>
      <c r="J24" s="46">
        <v>34.200000000000003</v>
      </c>
      <c r="K24" s="46" t="s">
        <v>49</v>
      </c>
    </row>
    <row r="25" spans="1:11" ht="14.4" x14ac:dyDescent="0.3">
      <c r="A25" s="25"/>
      <c r="B25" s="16"/>
      <c r="C25" s="11"/>
      <c r="D25" s="6" t="s">
        <v>24</v>
      </c>
      <c r="E25" s="45" t="s">
        <v>62</v>
      </c>
      <c r="F25" s="46">
        <v>100</v>
      </c>
      <c r="G25" s="46">
        <v>0.9</v>
      </c>
      <c r="H25" s="46">
        <v>0.2</v>
      </c>
      <c r="I25" s="46">
        <v>8.1</v>
      </c>
      <c r="J25" s="46">
        <v>37.799999999999997</v>
      </c>
      <c r="K25" s="46" t="s">
        <v>49</v>
      </c>
    </row>
    <row r="26" spans="1:11" ht="14.4" x14ac:dyDescent="0.3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6"/>
    </row>
    <row r="27" spans="1:11" ht="14.4" x14ac:dyDescent="0.3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 t="shared" ref="G27:J27" si="2">SUM(G18:G26)</f>
        <v>40.499999999999993</v>
      </c>
      <c r="H27" s="21">
        <f t="shared" si="2"/>
        <v>20.239999999999995</v>
      </c>
      <c r="I27" s="21">
        <f t="shared" si="2"/>
        <v>102.1</v>
      </c>
      <c r="J27" s="21">
        <f t="shared" si="2"/>
        <v>746.9</v>
      </c>
      <c r="K27" s="21"/>
    </row>
    <row r="28" spans="1:11" ht="14.4" x14ac:dyDescent="0.3">
      <c r="A28" s="27">
        <f>A6</f>
        <v>1</v>
      </c>
      <c r="B28" s="14">
        <f>B6</f>
        <v>1</v>
      </c>
      <c r="C28" s="10" t="s">
        <v>34</v>
      </c>
      <c r="D28" s="12" t="s">
        <v>35</v>
      </c>
      <c r="E28" s="45" t="s">
        <v>63</v>
      </c>
      <c r="F28" s="46">
        <v>60</v>
      </c>
      <c r="G28" s="46">
        <v>4.8</v>
      </c>
      <c r="H28" s="46">
        <v>8.4</v>
      </c>
      <c r="I28" s="46">
        <v>33.6</v>
      </c>
      <c r="J28" s="46">
        <v>229.2</v>
      </c>
      <c r="K28" s="46" t="s">
        <v>49</v>
      </c>
    </row>
    <row r="29" spans="1:11" ht="14.4" x14ac:dyDescent="0.3">
      <c r="A29" s="25"/>
      <c r="B29" s="16"/>
      <c r="C29" s="11"/>
      <c r="D29" s="12" t="s">
        <v>31</v>
      </c>
      <c r="E29" s="45" t="s">
        <v>64</v>
      </c>
      <c r="F29" s="46">
        <v>200</v>
      </c>
      <c r="G29" s="46">
        <v>6.8</v>
      </c>
      <c r="H29" s="46">
        <v>5</v>
      </c>
      <c r="I29" s="46">
        <v>11</v>
      </c>
      <c r="J29" s="46">
        <v>116.2</v>
      </c>
      <c r="K29" s="46" t="s">
        <v>49</v>
      </c>
    </row>
    <row r="30" spans="1:11" ht="14.4" x14ac:dyDescent="0.3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6"/>
    </row>
    <row r="31" spans="1:11" ht="14.4" x14ac:dyDescent="0.3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6"/>
    </row>
    <row r="32" spans="1:11" ht="14.4" x14ac:dyDescent="0.3">
      <c r="A32" s="26"/>
      <c r="B32" s="18"/>
      <c r="C32" s="8"/>
      <c r="D32" s="19" t="s">
        <v>39</v>
      </c>
      <c r="E32" s="9"/>
      <c r="F32" s="21">
        <f>SUM(F28:F31)</f>
        <v>260</v>
      </c>
      <c r="G32" s="21">
        <f t="shared" ref="G32:J32" si="3">SUM(G28:G31)</f>
        <v>11.6</v>
      </c>
      <c r="H32" s="21">
        <f>L35</f>
        <v>0</v>
      </c>
      <c r="I32" s="21">
        <v>44.6</v>
      </c>
      <c r="J32" s="21">
        <f t="shared" si="3"/>
        <v>345.4</v>
      </c>
      <c r="K32" s="21"/>
    </row>
    <row r="33" spans="1:11" ht="14.4" x14ac:dyDescent="0.3">
      <c r="A33" s="27">
        <f>A6</f>
        <v>1</v>
      </c>
      <c r="B33" s="14">
        <f>B6</f>
        <v>1</v>
      </c>
      <c r="C33" s="10" t="s">
        <v>36</v>
      </c>
      <c r="D33" s="7" t="s">
        <v>21</v>
      </c>
      <c r="E33" s="45" t="s">
        <v>65</v>
      </c>
      <c r="F33" s="46">
        <v>75</v>
      </c>
      <c r="G33" s="46">
        <v>13.7</v>
      </c>
      <c r="H33" s="46">
        <v>13</v>
      </c>
      <c r="I33" s="46">
        <v>12.3</v>
      </c>
      <c r="J33" s="46">
        <v>221.4</v>
      </c>
      <c r="K33" s="46" t="s">
        <v>66</v>
      </c>
    </row>
    <row r="34" spans="1:11" ht="14.4" x14ac:dyDescent="0.3">
      <c r="A34" s="25"/>
      <c r="B34" s="16"/>
      <c r="C34" s="11"/>
      <c r="D34" s="7" t="s">
        <v>30</v>
      </c>
      <c r="E34" s="45" t="s">
        <v>67</v>
      </c>
      <c r="F34" s="46">
        <v>150</v>
      </c>
      <c r="G34" s="46">
        <v>2.5</v>
      </c>
      <c r="H34" s="46">
        <v>8.6</v>
      </c>
      <c r="I34" s="46">
        <v>7.8</v>
      </c>
      <c r="J34" s="46">
        <v>117.3</v>
      </c>
      <c r="K34" s="46" t="s">
        <v>68</v>
      </c>
    </row>
    <row r="35" spans="1:11" ht="14.4" x14ac:dyDescent="0.3">
      <c r="A35" s="25"/>
      <c r="B35" s="16"/>
      <c r="C35" s="11"/>
      <c r="D35" s="7" t="s">
        <v>31</v>
      </c>
      <c r="E35" s="45" t="s">
        <v>47</v>
      </c>
      <c r="F35" s="46">
        <v>200</v>
      </c>
      <c r="G35" s="46">
        <v>0.2</v>
      </c>
      <c r="H35" s="46">
        <v>0</v>
      </c>
      <c r="I35" s="46">
        <v>6.4</v>
      </c>
      <c r="J35" s="46">
        <v>26.8</v>
      </c>
      <c r="K35" s="46" t="s">
        <v>48</v>
      </c>
    </row>
    <row r="36" spans="1:11" ht="14.4" x14ac:dyDescent="0.3">
      <c r="A36" s="25"/>
      <c r="B36" s="16"/>
      <c r="C36" s="11"/>
      <c r="D36" s="7" t="s">
        <v>69</v>
      </c>
      <c r="E36" s="45"/>
      <c r="F36" s="46">
        <v>45</v>
      </c>
      <c r="G36" s="46">
        <v>3.4</v>
      </c>
      <c r="H36" s="46">
        <v>0.4</v>
      </c>
      <c r="I36" s="46">
        <v>22.1</v>
      </c>
      <c r="J36" s="46">
        <v>105.5</v>
      </c>
      <c r="K36" s="46" t="s">
        <v>49</v>
      </c>
    </row>
    <row r="37" spans="1:11" ht="14.4" x14ac:dyDescent="0.3">
      <c r="A37" s="25"/>
      <c r="B37" s="16"/>
      <c r="C37" s="11"/>
      <c r="D37" s="6" t="s">
        <v>70</v>
      </c>
      <c r="E37" s="45"/>
      <c r="F37" s="46">
        <v>20</v>
      </c>
      <c r="G37" s="46">
        <v>1.4</v>
      </c>
      <c r="H37" s="46">
        <v>0.2</v>
      </c>
      <c r="I37" s="46">
        <v>8.1</v>
      </c>
      <c r="J37" s="46">
        <v>34.200000000000003</v>
      </c>
      <c r="K37" s="46" t="s">
        <v>49</v>
      </c>
    </row>
    <row r="38" spans="1:11" ht="14.4" x14ac:dyDescent="0.3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6"/>
    </row>
    <row r="39" spans="1:11" ht="14.4" x14ac:dyDescent="0.3">
      <c r="A39" s="26"/>
      <c r="B39" s="18"/>
      <c r="C39" s="8"/>
      <c r="D39" s="19" t="s">
        <v>39</v>
      </c>
      <c r="E39" s="9"/>
      <c r="F39" s="21">
        <f>SUM(F33:F38)</f>
        <v>490</v>
      </c>
      <c r="G39" s="21">
        <f t="shared" ref="G39:J39" si="4">SUM(G33:G38)</f>
        <v>21.199999999999996</v>
      </c>
      <c r="H39" s="21">
        <f t="shared" si="4"/>
        <v>22.2</v>
      </c>
      <c r="I39" s="21">
        <f t="shared" si="4"/>
        <v>56.7</v>
      </c>
      <c r="J39" s="21">
        <f t="shared" si="4"/>
        <v>505.2</v>
      </c>
      <c r="K39" s="21"/>
    </row>
    <row r="40" spans="1:11" ht="14.4" x14ac:dyDescent="0.3">
      <c r="A40" s="27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6"/>
    </row>
    <row r="41" spans="1:11" ht="14.4" x14ac:dyDescent="0.3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6"/>
    </row>
    <row r="42" spans="1:11" ht="14.4" x14ac:dyDescent="0.3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6"/>
    </row>
    <row r="43" spans="1:11" ht="14.4" x14ac:dyDescent="0.3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6"/>
    </row>
    <row r="44" spans="1:11" ht="14.4" x14ac:dyDescent="0.3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6"/>
    </row>
    <row r="45" spans="1:11" ht="14.4" x14ac:dyDescent="0.3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6"/>
    </row>
    <row r="46" spans="1:11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1"/>
    </row>
    <row r="47" spans="1:11" ht="15" thickBot="1" x14ac:dyDescent="0.3">
      <c r="A47" s="30">
        <f>A6</f>
        <v>1</v>
      </c>
      <c r="B47" s="31">
        <f>B6</f>
        <v>1</v>
      </c>
      <c r="C47" s="56" t="s">
        <v>4</v>
      </c>
      <c r="D47" s="57"/>
      <c r="E47" s="32"/>
      <c r="F47" s="33">
        <f>F13+F17+F27+F32+F39+F46</f>
        <v>2331</v>
      </c>
      <c r="G47" s="33">
        <f t="shared" ref="G47:J47" si="6">G13+G17+G27+G32+G39+G46</f>
        <v>95.399999999999977</v>
      </c>
      <c r="H47" s="33">
        <f t="shared" si="6"/>
        <v>63.97999999999999</v>
      </c>
      <c r="I47" s="33">
        <f t="shared" si="6"/>
        <v>317.09999999999997</v>
      </c>
      <c r="J47" s="33">
        <f t="shared" si="6"/>
        <v>2327.2999999999997</v>
      </c>
      <c r="K47" s="61"/>
    </row>
    <row r="48" spans="1:11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3" t="s">
        <v>71</v>
      </c>
      <c r="F48" s="44">
        <v>150</v>
      </c>
      <c r="G48" s="44">
        <v>13.9</v>
      </c>
      <c r="H48" s="44">
        <v>11.7</v>
      </c>
      <c r="I48" s="44">
        <v>27.2</v>
      </c>
      <c r="J48" s="44">
        <v>272.55</v>
      </c>
      <c r="K48" s="46" t="s">
        <v>74</v>
      </c>
    </row>
    <row r="49" spans="1:11" ht="14.4" x14ac:dyDescent="0.3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6"/>
    </row>
    <row r="50" spans="1:11" ht="14.4" x14ac:dyDescent="0.3">
      <c r="A50" s="15"/>
      <c r="B50" s="16"/>
      <c r="C50" s="11"/>
      <c r="D50" s="7" t="s">
        <v>22</v>
      </c>
      <c r="E50" s="45" t="s">
        <v>73</v>
      </c>
      <c r="F50" s="46">
        <v>200</v>
      </c>
      <c r="G50" s="46">
        <v>4.5999999999999996</v>
      </c>
      <c r="H50" s="46">
        <v>4.4000000000000004</v>
      </c>
      <c r="I50" s="46">
        <v>12.5</v>
      </c>
      <c r="J50" s="46">
        <v>107.2</v>
      </c>
      <c r="K50" s="46" t="s">
        <v>75</v>
      </c>
    </row>
    <row r="51" spans="1:11" ht="14.4" x14ac:dyDescent="0.3">
      <c r="A51" s="15"/>
      <c r="B51" s="16"/>
      <c r="C51" s="11"/>
      <c r="D51" s="7" t="s">
        <v>69</v>
      </c>
      <c r="E51" s="45"/>
      <c r="F51" s="46">
        <v>45</v>
      </c>
      <c r="G51" s="46">
        <v>3.4</v>
      </c>
      <c r="H51" s="46">
        <v>0.4</v>
      </c>
      <c r="I51" s="46">
        <v>22.1</v>
      </c>
      <c r="J51" s="46">
        <v>105.5</v>
      </c>
      <c r="K51" s="46" t="s">
        <v>49</v>
      </c>
    </row>
    <row r="52" spans="1:11" ht="14.4" x14ac:dyDescent="0.3">
      <c r="A52" s="15"/>
      <c r="B52" s="16"/>
      <c r="C52" s="11"/>
      <c r="D52" s="7" t="s">
        <v>24</v>
      </c>
      <c r="E52" s="45" t="s">
        <v>72</v>
      </c>
      <c r="F52" s="46">
        <v>100</v>
      </c>
      <c r="G52" s="46">
        <v>0.9</v>
      </c>
      <c r="H52" s="46">
        <v>0.2</v>
      </c>
      <c r="I52" s="46">
        <v>8.1</v>
      </c>
      <c r="J52" s="46">
        <v>37.799999999999997</v>
      </c>
      <c r="K52" s="46" t="s">
        <v>49</v>
      </c>
    </row>
    <row r="53" spans="1:11" ht="14.4" x14ac:dyDescent="0.3">
      <c r="A53" s="15"/>
      <c r="B53" s="16"/>
      <c r="C53" s="11"/>
      <c r="D53" s="6" t="s">
        <v>70</v>
      </c>
      <c r="E53" s="45"/>
      <c r="F53" s="46">
        <v>20</v>
      </c>
      <c r="G53" s="46">
        <v>1.4</v>
      </c>
      <c r="H53" s="46">
        <v>0.24</v>
      </c>
      <c r="I53" s="46">
        <v>8.1</v>
      </c>
      <c r="J53" s="46">
        <v>34.200000000000003</v>
      </c>
      <c r="K53" s="46" t="s">
        <v>49</v>
      </c>
    </row>
    <row r="54" spans="1:11" ht="14.4" x14ac:dyDescent="0.3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6"/>
    </row>
    <row r="55" spans="1:11" ht="14.4" x14ac:dyDescent="0.3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 t="shared" ref="G55:J55" si="7">SUM(G48:G54)</f>
        <v>24.199999999999996</v>
      </c>
      <c r="H55" s="21">
        <f t="shared" si="7"/>
        <v>16.939999999999998</v>
      </c>
      <c r="I55" s="21">
        <f t="shared" si="7"/>
        <v>78</v>
      </c>
      <c r="J55" s="21">
        <f t="shared" si="7"/>
        <v>557.25</v>
      </c>
      <c r="K55" s="21"/>
    </row>
    <row r="56" spans="1:11" ht="14.4" x14ac:dyDescent="0.3">
      <c r="A56" s="14">
        <f>A48</f>
        <v>1</v>
      </c>
      <c r="B56" s="14">
        <f>B48</f>
        <v>2</v>
      </c>
      <c r="C56" s="10" t="s">
        <v>25</v>
      </c>
      <c r="D56" s="12"/>
      <c r="E56" s="45"/>
      <c r="F56" s="46"/>
      <c r="G56" s="46"/>
      <c r="H56" s="46"/>
      <c r="I56" s="46"/>
      <c r="J56" s="46"/>
      <c r="K56" s="46"/>
    </row>
    <row r="57" spans="1:11" ht="14.4" x14ac:dyDescent="0.3">
      <c r="A57" s="15"/>
      <c r="B57" s="16"/>
      <c r="C57" s="11"/>
      <c r="D57" s="6"/>
      <c r="E57" s="45" t="s">
        <v>76</v>
      </c>
      <c r="F57" s="46">
        <v>200</v>
      </c>
      <c r="G57" s="46">
        <v>5.8</v>
      </c>
      <c r="H57" s="46">
        <v>5</v>
      </c>
      <c r="I57" s="46">
        <v>8</v>
      </c>
      <c r="J57" s="46">
        <v>100.2</v>
      </c>
      <c r="K57" s="46" t="s">
        <v>49</v>
      </c>
    </row>
    <row r="58" spans="1:11" ht="14.4" x14ac:dyDescent="0.3">
      <c r="A58" s="15"/>
      <c r="B58" s="16"/>
      <c r="C58" s="11"/>
      <c r="D58" s="6"/>
      <c r="E58" s="45" t="s">
        <v>77</v>
      </c>
      <c r="F58" s="46">
        <v>10</v>
      </c>
      <c r="G58" s="46">
        <v>1</v>
      </c>
      <c r="H58" s="46">
        <v>1</v>
      </c>
      <c r="I58" s="46">
        <v>6.6</v>
      </c>
      <c r="J58" s="46">
        <v>39.299999999999997</v>
      </c>
      <c r="K58" s="46" t="s">
        <v>49</v>
      </c>
    </row>
    <row r="59" spans="1:11" ht="14.4" x14ac:dyDescent="0.3">
      <c r="A59" s="17"/>
      <c r="B59" s="18"/>
      <c r="C59" s="8"/>
      <c r="D59" s="19" t="s">
        <v>39</v>
      </c>
      <c r="E59" s="9"/>
      <c r="F59" s="21">
        <f>SUM(F56:F58)</f>
        <v>210</v>
      </c>
      <c r="G59" s="21">
        <f t="shared" ref="G59:J59" si="8">SUM(G56:G58)</f>
        <v>6.8</v>
      </c>
      <c r="H59" s="21">
        <f t="shared" si="8"/>
        <v>6</v>
      </c>
      <c r="I59" s="21">
        <f t="shared" si="8"/>
        <v>14.6</v>
      </c>
      <c r="J59" s="21">
        <f t="shared" si="8"/>
        <v>139.5</v>
      </c>
      <c r="K59" s="21"/>
    </row>
    <row r="60" spans="1:11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54</v>
      </c>
      <c r="F60" s="46">
        <v>80</v>
      </c>
      <c r="G60" s="46">
        <v>0.7</v>
      </c>
      <c r="H60" s="46">
        <v>4.0999999999999996</v>
      </c>
      <c r="I60" s="46">
        <v>2.5</v>
      </c>
      <c r="J60" s="46">
        <v>49.9</v>
      </c>
      <c r="K60" s="46" t="s">
        <v>55</v>
      </c>
    </row>
    <row r="61" spans="1:11" ht="14.4" x14ac:dyDescent="0.3">
      <c r="A61" s="15"/>
      <c r="B61" s="16"/>
      <c r="C61" s="11"/>
      <c r="D61" s="7" t="s">
        <v>28</v>
      </c>
      <c r="E61" s="45" t="s">
        <v>78</v>
      </c>
      <c r="F61" s="46">
        <v>250</v>
      </c>
      <c r="G61" s="46">
        <v>6.2</v>
      </c>
      <c r="H61" s="46">
        <v>7.8</v>
      </c>
      <c r="I61" s="46">
        <v>14</v>
      </c>
      <c r="J61" s="46">
        <v>150.9</v>
      </c>
      <c r="K61" s="46" t="s">
        <v>79</v>
      </c>
    </row>
    <row r="62" spans="1:11" ht="14.4" x14ac:dyDescent="0.3">
      <c r="A62" s="15"/>
      <c r="B62" s="16"/>
      <c r="C62" s="11"/>
      <c r="D62" s="7" t="s">
        <v>29</v>
      </c>
      <c r="E62" s="45" t="s">
        <v>82</v>
      </c>
      <c r="F62" s="46">
        <v>80</v>
      </c>
      <c r="G62" s="46">
        <v>25.7</v>
      </c>
      <c r="H62" s="46">
        <v>2</v>
      </c>
      <c r="I62" s="46">
        <v>0.9</v>
      </c>
      <c r="J62" s="46">
        <v>123.8</v>
      </c>
      <c r="K62" s="46" t="s">
        <v>83</v>
      </c>
    </row>
    <row r="63" spans="1:11" ht="14.4" x14ac:dyDescent="0.3">
      <c r="A63" s="15"/>
      <c r="B63" s="16"/>
      <c r="C63" s="11"/>
      <c r="D63" s="7" t="s">
        <v>30</v>
      </c>
      <c r="E63" s="45" t="s">
        <v>80</v>
      </c>
      <c r="F63" s="46">
        <v>150</v>
      </c>
      <c r="G63" s="46">
        <v>5.3</v>
      </c>
      <c r="H63" s="46">
        <v>5.5</v>
      </c>
      <c r="I63" s="46">
        <v>32.700000000000003</v>
      </c>
      <c r="J63" s="46">
        <v>202</v>
      </c>
      <c r="K63" s="46" t="s">
        <v>81</v>
      </c>
    </row>
    <row r="64" spans="1:11" ht="14.4" x14ac:dyDescent="0.3">
      <c r="A64" s="15"/>
      <c r="B64" s="16"/>
      <c r="C64" s="11"/>
      <c r="D64" s="7" t="s">
        <v>31</v>
      </c>
      <c r="E64" s="45" t="s">
        <v>84</v>
      </c>
      <c r="F64" s="46">
        <v>200</v>
      </c>
      <c r="G64" s="46">
        <v>0.1</v>
      </c>
      <c r="H64" s="46">
        <v>0.1</v>
      </c>
      <c r="I64" s="46">
        <v>14.8</v>
      </c>
      <c r="J64" s="46">
        <v>60.7</v>
      </c>
      <c r="K64" s="46" t="s">
        <v>85</v>
      </c>
    </row>
    <row r="65" spans="1:11" ht="14.4" x14ac:dyDescent="0.3">
      <c r="A65" s="15"/>
      <c r="B65" s="16"/>
      <c r="C65" s="11"/>
      <c r="D65" s="7" t="s">
        <v>32</v>
      </c>
      <c r="E65" s="45"/>
      <c r="F65" s="46">
        <v>60</v>
      </c>
      <c r="G65" s="46">
        <v>4.5999999999999996</v>
      </c>
      <c r="H65" s="46">
        <v>0.5</v>
      </c>
      <c r="I65" s="46">
        <v>29.5</v>
      </c>
      <c r="J65" s="46">
        <v>140.6</v>
      </c>
      <c r="K65" s="46" t="s">
        <v>49</v>
      </c>
    </row>
    <row r="66" spans="1:11" ht="14.4" x14ac:dyDescent="0.3">
      <c r="A66" s="15"/>
      <c r="B66" s="16"/>
      <c r="C66" s="11"/>
      <c r="D66" s="7" t="s">
        <v>33</v>
      </c>
      <c r="E66" s="45"/>
      <c r="F66" s="46">
        <v>40</v>
      </c>
      <c r="G66" s="46">
        <v>3.2</v>
      </c>
      <c r="H66" s="46">
        <v>0.6</v>
      </c>
      <c r="I66" s="46">
        <v>16</v>
      </c>
      <c r="J66" s="46">
        <v>82</v>
      </c>
      <c r="K66" s="46" t="s">
        <v>49</v>
      </c>
    </row>
    <row r="67" spans="1:11" ht="14.4" x14ac:dyDescent="0.3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6"/>
    </row>
    <row r="68" spans="1:11" ht="14.4" x14ac:dyDescent="0.3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6"/>
    </row>
    <row r="69" spans="1:11" ht="14.4" x14ac:dyDescent="0.3">
      <c r="A69" s="17"/>
      <c r="B69" s="18"/>
      <c r="C69" s="8"/>
      <c r="D69" s="19" t="s">
        <v>39</v>
      </c>
      <c r="E69" s="9"/>
      <c r="F69" s="21">
        <f>SUM(F60:F68)</f>
        <v>860</v>
      </c>
      <c r="G69" s="21">
        <f t="shared" ref="G69:J69" si="9">SUM(G60:G68)</f>
        <v>45.800000000000004</v>
      </c>
      <c r="H69" s="21">
        <f t="shared" si="9"/>
        <v>20.6</v>
      </c>
      <c r="I69" s="21">
        <f t="shared" si="9"/>
        <v>110.4</v>
      </c>
      <c r="J69" s="21">
        <f t="shared" si="9"/>
        <v>809.90000000000009</v>
      </c>
      <c r="K69" s="21"/>
    </row>
    <row r="70" spans="1:11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 t="s">
        <v>86</v>
      </c>
      <c r="F70" s="46">
        <v>80</v>
      </c>
      <c r="G70" s="46">
        <v>6.2</v>
      </c>
      <c r="H70" s="46">
        <v>1.9</v>
      </c>
      <c r="I70" s="46">
        <v>42.7</v>
      </c>
      <c r="J70" s="46">
        <v>212.8</v>
      </c>
      <c r="K70" s="46" t="s">
        <v>49</v>
      </c>
    </row>
    <row r="71" spans="1:11" ht="14.4" x14ac:dyDescent="0.3">
      <c r="A71" s="15"/>
      <c r="B71" s="16"/>
      <c r="C71" s="11"/>
      <c r="D71" s="12" t="s">
        <v>31</v>
      </c>
      <c r="E71" s="45" t="s">
        <v>87</v>
      </c>
      <c r="F71" s="46">
        <v>200</v>
      </c>
      <c r="G71" s="46">
        <v>0.6</v>
      </c>
      <c r="H71" s="46">
        <v>0</v>
      </c>
      <c r="I71" s="46">
        <v>22.4</v>
      </c>
      <c r="J71" s="46">
        <v>90</v>
      </c>
      <c r="K71" s="46" t="s">
        <v>49</v>
      </c>
    </row>
    <row r="72" spans="1:11" ht="14.4" x14ac:dyDescent="0.3">
      <c r="A72" s="15"/>
      <c r="B72" s="16"/>
      <c r="C72" s="11"/>
      <c r="D72" s="6" t="s">
        <v>88</v>
      </c>
      <c r="E72" s="45" t="s">
        <v>62</v>
      </c>
      <c r="F72" s="46">
        <v>120</v>
      </c>
      <c r="G72" s="46">
        <v>0.5</v>
      </c>
      <c r="H72" s="46">
        <v>0.5</v>
      </c>
      <c r="I72" s="46">
        <v>11.8</v>
      </c>
      <c r="J72" s="46">
        <v>53.3</v>
      </c>
      <c r="K72" s="46" t="s">
        <v>49</v>
      </c>
    </row>
    <row r="73" spans="1:11" ht="14.4" x14ac:dyDescent="0.3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6"/>
    </row>
    <row r="74" spans="1:11" ht="14.4" x14ac:dyDescent="0.3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:J74" si="10">SUM(G70:G73)</f>
        <v>7.3</v>
      </c>
      <c r="H74" s="21">
        <f t="shared" si="10"/>
        <v>2.4</v>
      </c>
      <c r="I74" s="21">
        <f t="shared" si="10"/>
        <v>76.899999999999991</v>
      </c>
      <c r="J74" s="21">
        <f t="shared" si="10"/>
        <v>356.1</v>
      </c>
      <c r="K74" s="21"/>
    </row>
    <row r="75" spans="1:11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 t="s">
        <v>89</v>
      </c>
      <c r="F75" s="46">
        <v>100</v>
      </c>
      <c r="G75" s="46">
        <v>13.9</v>
      </c>
      <c r="H75" s="46">
        <v>7.4</v>
      </c>
      <c r="I75" s="46">
        <v>6.3</v>
      </c>
      <c r="J75" s="46">
        <v>147.30000000000001</v>
      </c>
      <c r="K75" s="46" t="s">
        <v>90</v>
      </c>
    </row>
    <row r="76" spans="1:11" ht="14.4" x14ac:dyDescent="0.3">
      <c r="A76" s="15"/>
      <c r="B76" s="16"/>
      <c r="C76" s="11"/>
      <c r="D76" s="7" t="s">
        <v>30</v>
      </c>
      <c r="E76" s="45" t="s">
        <v>91</v>
      </c>
      <c r="F76" s="46">
        <v>150</v>
      </c>
      <c r="G76" s="46">
        <v>3.1</v>
      </c>
      <c r="H76" s="46">
        <v>5.3</v>
      </c>
      <c r="I76" s="46">
        <v>19.8</v>
      </c>
      <c r="J76" s="46">
        <v>139.4</v>
      </c>
      <c r="K76" s="46" t="s">
        <v>92</v>
      </c>
    </row>
    <row r="77" spans="1:11" ht="14.4" x14ac:dyDescent="0.3">
      <c r="A77" s="15"/>
      <c r="B77" s="16"/>
      <c r="C77" s="11"/>
      <c r="D77" s="7" t="s">
        <v>31</v>
      </c>
      <c r="E77" s="45" t="s">
        <v>93</v>
      </c>
      <c r="F77" s="46">
        <v>200</v>
      </c>
      <c r="G77" s="46">
        <v>0.2</v>
      </c>
      <c r="H77" s="46">
        <v>0.1</v>
      </c>
      <c r="I77" s="46">
        <v>6.6</v>
      </c>
      <c r="J77" s="46">
        <v>27.9</v>
      </c>
      <c r="K77" s="46" t="s">
        <v>94</v>
      </c>
    </row>
    <row r="78" spans="1:11" ht="14.4" x14ac:dyDescent="0.3">
      <c r="A78" s="15"/>
      <c r="B78" s="16"/>
      <c r="C78" s="11"/>
      <c r="D78" s="7" t="s">
        <v>95</v>
      </c>
      <c r="E78" s="45"/>
      <c r="F78" s="46">
        <v>45</v>
      </c>
      <c r="G78" s="46">
        <v>3.4</v>
      </c>
      <c r="H78" s="46">
        <v>0.4</v>
      </c>
      <c r="I78" s="46">
        <v>22.1</v>
      </c>
      <c r="J78" s="46">
        <v>105.5</v>
      </c>
      <c r="K78" s="46" t="s">
        <v>49</v>
      </c>
    </row>
    <row r="79" spans="1:11" ht="14.4" x14ac:dyDescent="0.3">
      <c r="A79" s="15"/>
      <c r="B79" s="16"/>
      <c r="C79" s="11"/>
      <c r="D79" s="6" t="s">
        <v>96</v>
      </c>
      <c r="E79" s="45"/>
      <c r="F79" s="46">
        <v>20</v>
      </c>
      <c r="G79" s="46">
        <v>1.4</v>
      </c>
      <c r="H79" s="46">
        <v>0.24</v>
      </c>
      <c r="I79" s="46">
        <v>8.1</v>
      </c>
      <c r="J79" s="46">
        <v>34.200000000000003</v>
      </c>
      <c r="K79" s="46" t="s">
        <v>49</v>
      </c>
    </row>
    <row r="80" spans="1:11" ht="14.4" x14ac:dyDescent="0.3">
      <c r="A80" s="15"/>
      <c r="B80" s="16"/>
      <c r="C80" s="11"/>
      <c r="D80" s="6" t="s">
        <v>27</v>
      </c>
      <c r="E80" s="45" t="s">
        <v>98</v>
      </c>
      <c r="F80" s="46">
        <v>80</v>
      </c>
      <c r="G80" s="46">
        <v>0.6</v>
      </c>
      <c r="H80" s="46">
        <v>0.1</v>
      </c>
      <c r="I80" s="46">
        <v>2</v>
      </c>
      <c r="J80" s="46">
        <v>11.3</v>
      </c>
      <c r="K80" s="46" t="s">
        <v>97</v>
      </c>
    </row>
    <row r="81" spans="1:11" ht="14.4" x14ac:dyDescent="0.3">
      <c r="A81" s="17"/>
      <c r="B81" s="18"/>
      <c r="C81" s="8"/>
      <c r="D81" s="19" t="s">
        <v>39</v>
      </c>
      <c r="E81" s="9"/>
      <c r="F81" s="21">
        <f>SUM(F75:F80)</f>
        <v>595</v>
      </c>
      <c r="G81" s="21">
        <f t="shared" ref="G81:J81" si="11">SUM(G75:G80)</f>
        <v>22.599999999999998</v>
      </c>
      <c r="H81" s="21">
        <f t="shared" si="11"/>
        <v>13.54</v>
      </c>
      <c r="I81" s="21">
        <f t="shared" si="11"/>
        <v>64.900000000000006</v>
      </c>
      <c r="J81" s="21">
        <f t="shared" si="11"/>
        <v>465.6</v>
      </c>
      <c r="K81" s="21"/>
    </row>
    <row r="82" spans="1:11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6"/>
    </row>
    <row r="83" spans="1:11" ht="14.4" x14ac:dyDescent="0.3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6"/>
    </row>
    <row r="84" spans="1:11" ht="14.4" x14ac:dyDescent="0.3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6"/>
    </row>
    <row r="85" spans="1:11" ht="14.4" x14ac:dyDescent="0.3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6"/>
    </row>
    <row r="86" spans="1:11" ht="14.4" x14ac:dyDescent="0.3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6"/>
    </row>
    <row r="87" spans="1:11" ht="14.4" x14ac:dyDescent="0.3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6"/>
    </row>
    <row r="88" spans="1:11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2">SUM(G82:G87)</f>
        <v>0</v>
      </c>
      <c r="H88" s="21">
        <f t="shared" si="12"/>
        <v>0</v>
      </c>
      <c r="I88" s="21">
        <f t="shared" si="12"/>
        <v>0</v>
      </c>
      <c r="J88" s="21">
        <f t="shared" si="12"/>
        <v>0</v>
      </c>
      <c r="K88" s="21"/>
    </row>
    <row r="89" spans="1:11" ht="15.75" customHeight="1" thickBot="1" x14ac:dyDescent="0.3">
      <c r="A89" s="34">
        <f>A48</f>
        <v>1</v>
      </c>
      <c r="B89" s="34">
        <f>B48</f>
        <v>2</v>
      </c>
      <c r="C89" s="56" t="s">
        <v>4</v>
      </c>
      <c r="D89" s="57"/>
      <c r="E89" s="32"/>
      <c r="F89" s="33">
        <f>F55+F59+F69+F74+F81+F88</f>
        <v>2580</v>
      </c>
      <c r="G89" s="33">
        <f t="shared" ref="G89:J89" si="13">G55+G59+G69+G74+G81+G88</f>
        <v>106.69999999999999</v>
      </c>
      <c r="H89" s="33">
        <f t="shared" si="13"/>
        <v>59.48</v>
      </c>
      <c r="I89" s="33">
        <f t="shared" si="13"/>
        <v>344.79999999999995</v>
      </c>
      <c r="J89" s="33">
        <f t="shared" si="13"/>
        <v>2328.35</v>
      </c>
      <c r="K89" s="61"/>
    </row>
    <row r="90" spans="1:11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3" t="s">
        <v>99</v>
      </c>
      <c r="F90" s="44">
        <v>70</v>
      </c>
      <c r="G90" s="44">
        <v>9.6</v>
      </c>
      <c r="H90" s="44">
        <v>5.2</v>
      </c>
      <c r="I90" s="44">
        <v>4.4000000000000004</v>
      </c>
      <c r="J90" s="44">
        <v>103</v>
      </c>
      <c r="K90" s="46" t="s">
        <v>100</v>
      </c>
    </row>
    <row r="91" spans="1:11" ht="14.4" x14ac:dyDescent="0.3">
      <c r="A91" s="25"/>
      <c r="B91" s="16"/>
      <c r="C91" s="11"/>
      <c r="D91" s="6"/>
      <c r="E91" s="45" t="s">
        <v>91</v>
      </c>
      <c r="F91" s="46">
        <v>150</v>
      </c>
      <c r="G91" s="46">
        <v>7.2</v>
      </c>
      <c r="H91" s="46">
        <v>9.1999999999999993</v>
      </c>
      <c r="I91" s="46">
        <v>44</v>
      </c>
      <c r="J91" s="46">
        <v>287.8</v>
      </c>
      <c r="K91" s="46" t="s">
        <v>92</v>
      </c>
    </row>
    <row r="92" spans="1:11" ht="14.4" x14ac:dyDescent="0.3">
      <c r="A92" s="25"/>
      <c r="B92" s="16"/>
      <c r="C92" s="11"/>
      <c r="D92" s="7" t="s">
        <v>22</v>
      </c>
      <c r="E92" s="45" t="s">
        <v>93</v>
      </c>
      <c r="F92" s="46">
        <v>200</v>
      </c>
      <c r="G92" s="46">
        <v>0.2</v>
      </c>
      <c r="H92" s="46">
        <v>0.1</v>
      </c>
      <c r="I92" s="46">
        <v>6.6</v>
      </c>
      <c r="J92" s="46">
        <v>27.9</v>
      </c>
      <c r="K92" s="46" t="s">
        <v>94</v>
      </c>
    </row>
    <row r="93" spans="1:11" ht="14.4" x14ac:dyDescent="0.3">
      <c r="A93" s="25"/>
      <c r="B93" s="16"/>
      <c r="C93" s="11"/>
      <c r="D93" s="7" t="s">
        <v>95</v>
      </c>
      <c r="E93" s="45"/>
      <c r="F93" s="46">
        <v>45</v>
      </c>
      <c r="G93" s="46">
        <v>3.4</v>
      </c>
      <c r="H93" s="46">
        <v>0.4</v>
      </c>
      <c r="I93" s="46">
        <v>22.1</v>
      </c>
      <c r="J93" s="46">
        <v>105.5</v>
      </c>
      <c r="K93" s="46" t="s">
        <v>49</v>
      </c>
    </row>
    <row r="94" spans="1:11" ht="14.4" x14ac:dyDescent="0.3">
      <c r="A94" s="25"/>
      <c r="B94" s="16"/>
      <c r="C94" s="11"/>
      <c r="D94" s="7" t="s">
        <v>96</v>
      </c>
      <c r="E94" s="45"/>
      <c r="F94" s="46">
        <v>20</v>
      </c>
      <c r="G94" s="46">
        <v>1.4</v>
      </c>
      <c r="H94" s="46">
        <v>0.24</v>
      </c>
      <c r="I94" s="46">
        <v>8.1</v>
      </c>
      <c r="J94" s="46">
        <v>34.200000000000003</v>
      </c>
      <c r="K94" s="46" t="s">
        <v>49</v>
      </c>
    </row>
    <row r="95" spans="1:11" ht="14.4" x14ac:dyDescent="0.3">
      <c r="A95" s="25"/>
      <c r="B95" s="16"/>
      <c r="C95" s="11"/>
      <c r="D95" s="6" t="s">
        <v>27</v>
      </c>
      <c r="E95" s="45" t="s">
        <v>101</v>
      </c>
      <c r="F95" s="46">
        <v>10</v>
      </c>
      <c r="G95" s="46">
        <v>2.2999999999999998</v>
      </c>
      <c r="H95" s="46">
        <v>3</v>
      </c>
      <c r="I95" s="46">
        <v>0</v>
      </c>
      <c r="J95" s="46">
        <v>35.799999999999997</v>
      </c>
      <c r="K95" s="46" t="s">
        <v>45</v>
      </c>
    </row>
    <row r="96" spans="1:11" ht="14.4" x14ac:dyDescent="0.3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6"/>
    </row>
    <row r="97" spans="1:11" ht="14.4" x14ac:dyDescent="0.3">
      <c r="A97" s="26"/>
      <c r="B97" s="18"/>
      <c r="C97" s="8"/>
      <c r="D97" s="19" t="s">
        <v>39</v>
      </c>
      <c r="E97" s="9"/>
      <c r="F97" s="21">
        <f>SUM(F90:F96)</f>
        <v>495</v>
      </c>
      <c r="G97" s="21">
        <f t="shared" ref="G97:J97" si="14">SUM(G90:G96)</f>
        <v>24.099999999999998</v>
      </c>
      <c r="H97" s="21">
        <f t="shared" si="14"/>
        <v>18.14</v>
      </c>
      <c r="I97" s="21">
        <f t="shared" si="14"/>
        <v>85.199999999999989</v>
      </c>
      <c r="J97" s="21">
        <f t="shared" si="14"/>
        <v>594.20000000000005</v>
      </c>
      <c r="K97" s="21"/>
    </row>
    <row r="98" spans="1:11" ht="14.4" x14ac:dyDescent="0.3">
      <c r="A98" s="27">
        <f>A90</f>
        <v>1</v>
      </c>
      <c r="B98" s="14">
        <f>B90</f>
        <v>3</v>
      </c>
      <c r="C98" s="10" t="s">
        <v>25</v>
      </c>
      <c r="D98" s="12"/>
      <c r="E98" s="45" t="s">
        <v>52</v>
      </c>
      <c r="F98" s="46">
        <v>200</v>
      </c>
      <c r="G98" s="46">
        <v>0.6</v>
      </c>
      <c r="H98" s="46">
        <v>0</v>
      </c>
      <c r="I98" s="46">
        <v>35</v>
      </c>
      <c r="J98" s="46">
        <v>142.4</v>
      </c>
      <c r="K98" s="46" t="s">
        <v>49</v>
      </c>
    </row>
    <row r="99" spans="1:11" ht="14.4" x14ac:dyDescent="0.3">
      <c r="A99" s="25"/>
      <c r="B99" s="16"/>
      <c r="C99" s="11"/>
      <c r="D99" s="6"/>
      <c r="E99" s="45" t="s">
        <v>63</v>
      </c>
      <c r="F99" s="46">
        <v>60</v>
      </c>
      <c r="G99" s="46">
        <v>4.8</v>
      </c>
      <c r="H99" s="46">
        <v>8.4</v>
      </c>
      <c r="I99" s="46">
        <v>33.6</v>
      </c>
      <c r="J99" s="46">
        <v>229.2</v>
      </c>
      <c r="K99" s="46" t="s">
        <v>49</v>
      </c>
    </row>
    <row r="100" spans="1:11" ht="14.4" x14ac:dyDescent="0.3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6"/>
    </row>
    <row r="101" spans="1:11" ht="14.4" x14ac:dyDescent="0.3">
      <c r="A101" s="26"/>
      <c r="B101" s="18"/>
      <c r="C101" s="8"/>
      <c r="D101" s="19" t="s">
        <v>39</v>
      </c>
      <c r="E101" s="9"/>
      <c r="F101" s="21">
        <f>SUM(F98:F100)</f>
        <v>260</v>
      </c>
      <c r="G101" s="21">
        <f t="shared" ref="G101:J101" si="15">SUM(G98:G100)</f>
        <v>5.3999999999999995</v>
      </c>
      <c r="H101" s="21">
        <f t="shared" si="15"/>
        <v>8.4</v>
      </c>
      <c r="I101" s="21">
        <f t="shared" si="15"/>
        <v>68.599999999999994</v>
      </c>
      <c r="J101" s="21">
        <f t="shared" si="15"/>
        <v>371.6</v>
      </c>
      <c r="K101" s="21"/>
    </row>
    <row r="102" spans="1:11" ht="14.4" x14ac:dyDescent="0.3">
      <c r="A102" s="27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102</v>
      </c>
      <c r="F102" s="46">
        <v>80</v>
      </c>
      <c r="G102" s="46">
        <v>0.9</v>
      </c>
      <c r="H102" s="46">
        <v>7.2</v>
      </c>
      <c r="I102" s="46">
        <v>5.3</v>
      </c>
      <c r="J102" s="46">
        <v>89.51</v>
      </c>
      <c r="K102" s="46" t="s">
        <v>103</v>
      </c>
    </row>
    <row r="103" spans="1:11" ht="14.4" x14ac:dyDescent="0.3">
      <c r="A103" s="25"/>
      <c r="B103" s="16"/>
      <c r="C103" s="11"/>
      <c r="D103" s="7" t="s">
        <v>28</v>
      </c>
      <c r="E103" s="45" t="s">
        <v>105</v>
      </c>
      <c r="F103" s="46">
        <v>250</v>
      </c>
      <c r="G103" s="46">
        <v>6.4</v>
      </c>
      <c r="H103" s="46">
        <v>3.5</v>
      </c>
      <c r="I103" s="46">
        <v>23.1</v>
      </c>
      <c r="J103" s="46">
        <v>149.5</v>
      </c>
      <c r="K103" s="46" t="s">
        <v>106</v>
      </c>
    </row>
    <row r="104" spans="1:11" ht="14.4" x14ac:dyDescent="0.3">
      <c r="A104" s="25"/>
      <c r="B104" s="16"/>
      <c r="C104" s="11"/>
      <c r="D104" s="7" t="s">
        <v>29</v>
      </c>
      <c r="E104" s="45" t="s">
        <v>107</v>
      </c>
      <c r="F104" s="46">
        <v>75</v>
      </c>
      <c r="G104" s="46">
        <v>13.7</v>
      </c>
      <c r="H104" s="46">
        <v>13</v>
      </c>
      <c r="I104" s="46">
        <v>12.3</v>
      </c>
      <c r="J104" s="46">
        <v>221.4</v>
      </c>
      <c r="K104" s="46" t="s">
        <v>108</v>
      </c>
    </row>
    <row r="105" spans="1:11" ht="14.4" x14ac:dyDescent="0.3">
      <c r="A105" s="25"/>
      <c r="B105" s="16"/>
      <c r="C105" s="11"/>
      <c r="D105" s="7" t="s">
        <v>30</v>
      </c>
      <c r="E105" s="45" t="s">
        <v>109</v>
      </c>
      <c r="F105" s="46">
        <v>150</v>
      </c>
      <c r="G105" s="46">
        <v>6.3</v>
      </c>
      <c r="H105" s="46">
        <v>7.1</v>
      </c>
      <c r="I105" s="46">
        <v>35.5</v>
      </c>
      <c r="J105" s="46">
        <v>231.6</v>
      </c>
      <c r="K105" s="46" t="s">
        <v>110</v>
      </c>
    </row>
    <row r="106" spans="1:11" ht="14.4" x14ac:dyDescent="0.3">
      <c r="A106" s="25"/>
      <c r="B106" s="16"/>
      <c r="C106" s="11"/>
      <c r="D106" s="7" t="s">
        <v>31</v>
      </c>
      <c r="E106" s="45" t="s">
        <v>60</v>
      </c>
      <c r="F106" s="46">
        <v>200</v>
      </c>
      <c r="G106" s="46">
        <v>0.5</v>
      </c>
      <c r="H106" s="46">
        <v>0</v>
      </c>
      <c r="I106" s="46">
        <v>19.8</v>
      </c>
      <c r="J106" s="46">
        <v>81</v>
      </c>
      <c r="K106" s="46" t="s">
        <v>111</v>
      </c>
    </row>
    <row r="107" spans="1:11" ht="14.4" x14ac:dyDescent="0.3">
      <c r="A107" s="25"/>
      <c r="B107" s="16"/>
      <c r="C107" s="11"/>
      <c r="D107" s="7" t="s">
        <v>32</v>
      </c>
      <c r="E107" s="45"/>
      <c r="F107" s="46">
        <v>30</v>
      </c>
      <c r="G107" s="46">
        <v>2.2999999999999998</v>
      </c>
      <c r="H107" s="46">
        <v>0.2</v>
      </c>
      <c r="I107" s="46">
        <v>22.1</v>
      </c>
      <c r="J107" s="46">
        <v>70.3</v>
      </c>
      <c r="K107" s="46" t="s">
        <v>49</v>
      </c>
    </row>
    <row r="108" spans="1:11" ht="14.4" x14ac:dyDescent="0.3">
      <c r="A108" s="25"/>
      <c r="B108" s="16"/>
      <c r="C108" s="11"/>
      <c r="D108" s="7" t="s">
        <v>33</v>
      </c>
      <c r="E108" s="45"/>
      <c r="F108" s="46">
        <v>30</v>
      </c>
      <c r="G108" s="46">
        <v>2.5</v>
      </c>
      <c r="H108" s="46">
        <v>0.4</v>
      </c>
      <c r="I108" s="46">
        <v>10</v>
      </c>
      <c r="J108" s="46">
        <v>51.2</v>
      </c>
      <c r="K108" s="46" t="s">
        <v>49</v>
      </c>
    </row>
    <row r="109" spans="1:11" ht="14.4" x14ac:dyDescent="0.3">
      <c r="A109" s="25"/>
      <c r="B109" s="16"/>
      <c r="C109" s="11"/>
      <c r="D109" s="6"/>
      <c r="E109" s="45" t="s">
        <v>112</v>
      </c>
      <c r="F109" s="46">
        <v>30</v>
      </c>
      <c r="G109" s="46">
        <v>0.1</v>
      </c>
      <c r="H109" s="46">
        <v>0.7</v>
      </c>
      <c r="I109" s="46">
        <v>2.7</v>
      </c>
      <c r="J109" s="46">
        <v>21.2</v>
      </c>
      <c r="K109" s="46" t="s">
        <v>113</v>
      </c>
    </row>
    <row r="110" spans="1:11" ht="14.4" x14ac:dyDescent="0.3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6"/>
    </row>
    <row r="111" spans="1:11" ht="14.4" x14ac:dyDescent="0.3">
      <c r="A111" s="26"/>
      <c r="B111" s="18"/>
      <c r="C111" s="8"/>
      <c r="D111" s="19" t="s">
        <v>39</v>
      </c>
      <c r="E111" s="9"/>
      <c r="F111" s="21">
        <f>SUM(F102:F110)</f>
        <v>845</v>
      </c>
      <c r="G111" s="21">
        <f t="shared" ref="G111:J111" si="16">SUM(G102:G110)</f>
        <v>32.700000000000003</v>
      </c>
      <c r="H111" s="21">
        <f t="shared" si="16"/>
        <v>32.099999999999994</v>
      </c>
      <c r="I111" s="21">
        <f t="shared" si="16"/>
        <v>130.79999999999998</v>
      </c>
      <c r="J111" s="21">
        <f t="shared" si="16"/>
        <v>915.71</v>
      </c>
      <c r="K111" s="21"/>
    </row>
    <row r="112" spans="1:11" ht="14.4" x14ac:dyDescent="0.3">
      <c r="A112" s="27">
        <f>A90</f>
        <v>1</v>
      </c>
      <c r="B112" s="14">
        <f>B90</f>
        <v>3</v>
      </c>
      <c r="C112" s="10" t="s">
        <v>34</v>
      </c>
      <c r="D112" s="12" t="s">
        <v>35</v>
      </c>
      <c r="E112" s="45" t="s">
        <v>114</v>
      </c>
      <c r="F112" s="46">
        <v>50</v>
      </c>
      <c r="G112" s="46">
        <v>3</v>
      </c>
      <c r="H112" s="46">
        <v>10.9</v>
      </c>
      <c r="I112" s="46">
        <v>26.9</v>
      </c>
      <c r="J112" s="46">
        <v>217.4</v>
      </c>
      <c r="K112" s="46" t="s">
        <v>49</v>
      </c>
    </row>
    <row r="113" spans="1:11" ht="14.4" x14ac:dyDescent="0.3">
      <c r="A113" s="25"/>
      <c r="B113" s="16"/>
      <c r="C113" s="11"/>
      <c r="D113" s="12" t="s">
        <v>31</v>
      </c>
      <c r="E113" s="45" t="s">
        <v>76</v>
      </c>
      <c r="F113" s="46">
        <v>200</v>
      </c>
      <c r="G113" s="46">
        <v>5.4</v>
      </c>
      <c r="H113" s="46">
        <v>5</v>
      </c>
      <c r="I113" s="46">
        <v>21.6</v>
      </c>
      <c r="J113" s="46">
        <v>153</v>
      </c>
      <c r="K113" s="46" t="s">
        <v>49</v>
      </c>
    </row>
    <row r="114" spans="1:11" ht="14.4" x14ac:dyDescent="0.3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6"/>
    </row>
    <row r="115" spans="1:11" ht="14.4" x14ac:dyDescent="0.3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6"/>
    </row>
    <row r="116" spans="1:11" ht="14.4" x14ac:dyDescent="0.3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:J116" si="17">SUM(G112:G115)</f>
        <v>8.4</v>
      </c>
      <c r="H116" s="21">
        <f t="shared" si="17"/>
        <v>15.9</v>
      </c>
      <c r="I116" s="21">
        <f t="shared" si="17"/>
        <v>48.5</v>
      </c>
      <c r="J116" s="21">
        <f t="shared" si="17"/>
        <v>370.4</v>
      </c>
      <c r="K116" s="21"/>
    </row>
    <row r="117" spans="1:11" ht="14.4" x14ac:dyDescent="0.3">
      <c r="A117" s="27">
        <f>A90</f>
        <v>1</v>
      </c>
      <c r="B117" s="14">
        <f>B90</f>
        <v>3</v>
      </c>
      <c r="C117" s="10" t="s">
        <v>36</v>
      </c>
      <c r="D117" s="7" t="s">
        <v>21</v>
      </c>
      <c r="E117" s="45" t="s">
        <v>115</v>
      </c>
      <c r="F117" s="46">
        <v>200</v>
      </c>
      <c r="G117" s="46">
        <v>5.2</v>
      </c>
      <c r="H117" s="46">
        <v>6.5</v>
      </c>
      <c r="I117" s="46">
        <v>28.4</v>
      </c>
      <c r="J117" s="46">
        <v>193.7</v>
      </c>
      <c r="K117" s="46" t="s">
        <v>117</v>
      </c>
    </row>
    <row r="118" spans="1:11" ht="14.4" x14ac:dyDescent="0.3">
      <c r="A118" s="25"/>
      <c r="B118" s="16"/>
      <c r="C118" s="11"/>
      <c r="D118" s="7"/>
      <c r="E118" s="45" t="s">
        <v>116</v>
      </c>
      <c r="F118" s="46">
        <v>10</v>
      </c>
      <c r="G118" s="46">
        <v>0.1</v>
      </c>
      <c r="H118" s="46">
        <v>8.1999999999999993</v>
      </c>
      <c r="I118" s="46">
        <v>0.1</v>
      </c>
      <c r="J118" s="46">
        <v>74.8</v>
      </c>
      <c r="K118" s="46" t="s">
        <v>118</v>
      </c>
    </row>
    <row r="119" spans="1:11" ht="14.4" x14ac:dyDescent="0.3">
      <c r="A119" s="25"/>
      <c r="B119" s="16"/>
      <c r="C119" s="11"/>
      <c r="D119" s="7" t="s">
        <v>31</v>
      </c>
      <c r="E119" s="45" t="s">
        <v>119</v>
      </c>
      <c r="F119" s="46">
        <v>200</v>
      </c>
      <c r="G119" s="46">
        <v>3.8</v>
      </c>
      <c r="H119" s="46">
        <v>3.5</v>
      </c>
      <c r="I119" s="46">
        <v>11.2</v>
      </c>
      <c r="J119" s="46">
        <v>91.2</v>
      </c>
      <c r="K119" s="46" t="s">
        <v>120</v>
      </c>
    </row>
    <row r="120" spans="1:11" ht="14.4" x14ac:dyDescent="0.3">
      <c r="A120" s="25"/>
      <c r="B120" s="16"/>
      <c r="C120" s="11"/>
      <c r="D120" s="7" t="s">
        <v>95</v>
      </c>
      <c r="E120" s="45"/>
      <c r="F120" s="46">
        <v>45</v>
      </c>
      <c r="G120" s="46">
        <v>3.4</v>
      </c>
      <c r="H120" s="46">
        <v>0.4</v>
      </c>
      <c r="I120" s="46">
        <v>22.1</v>
      </c>
      <c r="J120" s="46">
        <v>105.5</v>
      </c>
      <c r="K120" s="46" t="s">
        <v>49</v>
      </c>
    </row>
    <row r="121" spans="1:11" ht="14.4" x14ac:dyDescent="0.3">
      <c r="A121" s="25"/>
      <c r="B121" s="16"/>
      <c r="C121" s="11"/>
      <c r="D121" s="6" t="s">
        <v>121</v>
      </c>
      <c r="E121" s="45"/>
      <c r="F121" s="46">
        <v>20</v>
      </c>
      <c r="G121" s="46">
        <v>1.4</v>
      </c>
      <c r="H121" s="46">
        <v>0.24</v>
      </c>
      <c r="I121" s="46">
        <v>8.1</v>
      </c>
      <c r="J121" s="46">
        <v>34.200000000000003</v>
      </c>
      <c r="K121" s="46" t="s">
        <v>49</v>
      </c>
    </row>
    <row r="122" spans="1:11" ht="14.4" x14ac:dyDescent="0.3">
      <c r="A122" s="25"/>
      <c r="B122" s="16"/>
      <c r="C122" s="11"/>
      <c r="D122" s="6" t="s">
        <v>24</v>
      </c>
      <c r="E122" s="45" t="s">
        <v>122</v>
      </c>
      <c r="F122" s="46">
        <v>180</v>
      </c>
      <c r="G122" s="46">
        <v>2.7</v>
      </c>
      <c r="H122" s="46">
        <v>0</v>
      </c>
      <c r="I122" s="46">
        <v>37.799999999999997</v>
      </c>
      <c r="J122" s="46">
        <v>163.80000000000001</v>
      </c>
      <c r="K122" s="46" t="s">
        <v>49</v>
      </c>
    </row>
    <row r="123" spans="1:11" ht="14.4" x14ac:dyDescent="0.3">
      <c r="A123" s="26"/>
      <c r="B123" s="18"/>
      <c r="C123" s="8"/>
      <c r="D123" s="19" t="s">
        <v>39</v>
      </c>
      <c r="E123" s="9"/>
      <c r="F123" s="21">
        <f>SUM(F117:F122)</f>
        <v>655</v>
      </c>
      <c r="G123" s="21">
        <f t="shared" ref="G123:J123" si="18">SUM(G117:G122)</f>
        <v>16.600000000000001</v>
      </c>
      <c r="H123" s="21">
        <f t="shared" si="18"/>
        <v>18.839999999999996</v>
      </c>
      <c r="I123" s="21">
        <f t="shared" si="18"/>
        <v>107.7</v>
      </c>
      <c r="J123" s="21">
        <f t="shared" si="18"/>
        <v>663.2</v>
      </c>
      <c r="K123" s="21"/>
    </row>
    <row r="124" spans="1:11" ht="14.4" x14ac:dyDescent="0.3">
      <c r="A124" s="27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6"/>
    </row>
    <row r="125" spans="1:11" ht="14.4" x14ac:dyDescent="0.3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6"/>
    </row>
    <row r="126" spans="1:11" ht="14.4" x14ac:dyDescent="0.3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6"/>
    </row>
    <row r="127" spans="1:11" ht="14.4" x14ac:dyDescent="0.3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6"/>
    </row>
    <row r="128" spans="1:11" ht="14.4" x14ac:dyDescent="0.3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6"/>
    </row>
    <row r="129" spans="1:11" ht="14.4" x14ac:dyDescent="0.3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6"/>
    </row>
    <row r="130" spans="1:11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J130" si="19">SUM(G124:G129)</f>
        <v>0</v>
      </c>
      <c r="H130" s="21">
        <f t="shared" si="19"/>
        <v>0</v>
      </c>
      <c r="I130" s="21">
        <f t="shared" si="19"/>
        <v>0</v>
      </c>
      <c r="J130" s="21">
        <f t="shared" si="19"/>
        <v>0</v>
      </c>
      <c r="K130" s="21"/>
    </row>
    <row r="131" spans="1:11" ht="15.75" customHeight="1" thickBot="1" x14ac:dyDescent="0.3">
      <c r="A131" s="30">
        <f>A90</f>
        <v>1</v>
      </c>
      <c r="B131" s="31">
        <f>B90</f>
        <v>3</v>
      </c>
      <c r="C131" s="56" t="s">
        <v>4</v>
      </c>
      <c r="D131" s="57"/>
      <c r="E131" s="32"/>
      <c r="F131" s="33">
        <f>F97+F101+F111+F116+F123+F130</f>
        <v>2505</v>
      </c>
      <c r="G131" s="33">
        <f t="shared" ref="G131:J131" si="20">G97+G101+G111+G116+G123+G130</f>
        <v>87.200000000000017</v>
      </c>
      <c r="H131" s="33">
        <f t="shared" si="20"/>
        <v>93.38</v>
      </c>
      <c r="I131" s="33">
        <f t="shared" si="20"/>
        <v>440.79999999999995</v>
      </c>
      <c r="J131" s="33">
        <f t="shared" si="20"/>
        <v>2915.1100000000006</v>
      </c>
      <c r="K131" s="61"/>
    </row>
    <row r="132" spans="1:11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3" t="s">
        <v>123</v>
      </c>
      <c r="F132" s="44">
        <v>150</v>
      </c>
      <c r="G132" s="44">
        <v>8.1999999999999993</v>
      </c>
      <c r="H132" s="44">
        <v>6.9</v>
      </c>
      <c r="I132" s="44">
        <v>35.9</v>
      </c>
      <c r="J132" s="44">
        <v>238.9</v>
      </c>
      <c r="K132" s="46" t="s">
        <v>124</v>
      </c>
    </row>
    <row r="133" spans="1:11" ht="14.4" x14ac:dyDescent="0.3">
      <c r="A133" s="25"/>
      <c r="B133" s="16"/>
      <c r="C133" s="11"/>
      <c r="D133" s="6"/>
      <c r="E133" s="45" t="s">
        <v>101</v>
      </c>
      <c r="F133" s="46">
        <v>10</v>
      </c>
      <c r="G133" s="46">
        <v>2.2999999999999998</v>
      </c>
      <c r="H133" s="46">
        <v>3</v>
      </c>
      <c r="I133" s="46">
        <v>0</v>
      </c>
      <c r="J133" s="46">
        <v>35.799999999999997</v>
      </c>
      <c r="K133" s="46" t="s">
        <v>45</v>
      </c>
    </row>
    <row r="134" spans="1:11" ht="14.4" x14ac:dyDescent="0.3">
      <c r="A134" s="25"/>
      <c r="B134" s="16"/>
      <c r="C134" s="11"/>
      <c r="D134" s="7" t="s">
        <v>22</v>
      </c>
      <c r="E134" s="45" t="s">
        <v>93</v>
      </c>
      <c r="F134" s="46">
        <v>200</v>
      </c>
      <c r="G134" s="46">
        <v>0.2</v>
      </c>
      <c r="H134" s="46">
        <v>1</v>
      </c>
      <c r="I134" s="46">
        <v>6.6</v>
      </c>
      <c r="J134" s="46">
        <v>27.9</v>
      </c>
      <c r="K134" s="46" t="s">
        <v>94</v>
      </c>
    </row>
    <row r="135" spans="1:11" ht="14.4" x14ac:dyDescent="0.3">
      <c r="A135" s="25"/>
      <c r="B135" s="16"/>
      <c r="C135" s="11"/>
      <c r="D135" s="7" t="s">
        <v>95</v>
      </c>
      <c r="E135" s="45"/>
      <c r="F135" s="46">
        <v>45</v>
      </c>
      <c r="G135" s="46">
        <v>3.4</v>
      </c>
      <c r="H135" s="46">
        <v>0.4</v>
      </c>
      <c r="I135" s="46">
        <v>22.1</v>
      </c>
      <c r="J135" s="46">
        <v>105.5</v>
      </c>
      <c r="K135" s="46" t="s">
        <v>49</v>
      </c>
    </row>
    <row r="136" spans="1:11" ht="14.4" x14ac:dyDescent="0.3">
      <c r="A136" s="25"/>
      <c r="B136" s="16"/>
      <c r="C136" s="11"/>
      <c r="D136" s="7"/>
      <c r="E136" s="45" t="s">
        <v>50</v>
      </c>
      <c r="F136" s="46">
        <v>48</v>
      </c>
      <c r="G136" s="46">
        <v>4.8</v>
      </c>
      <c r="H136" s="46">
        <v>4</v>
      </c>
      <c r="I136" s="46">
        <v>0.3</v>
      </c>
      <c r="J136" s="46">
        <v>56.6</v>
      </c>
      <c r="K136" s="46" t="s">
        <v>51</v>
      </c>
    </row>
    <row r="137" spans="1:11" ht="14.4" x14ac:dyDescent="0.3">
      <c r="A137" s="25"/>
      <c r="B137" s="16"/>
      <c r="C137" s="11"/>
      <c r="D137" s="6" t="s">
        <v>121</v>
      </c>
      <c r="E137" s="45"/>
      <c r="F137" s="46">
        <v>20</v>
      </c>
      <c r="G137" s="46">
        <v>1.4</v>
      </c>
      <c r="H137" s="46">
        <v>0.24</v>
      </c>
      <c r="I137" s="46">
        <v>8.1</v>
      </c>
      <c r="J137" s="46">
        <v>34.200000000000003</v>
      </c>
      <c r="K137" s="46" t="s">
        <v>49</v>
      </c>
    </row>
    <row r="138" spans="1:11" ht="14.4" x14ac:dyDescent="0.3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6"/>
    </row>
    <row r="139" spans="1:11" ht="14.4" x14ac:dyDescent="0.3">
      <c r="A139" s="26"/>
      <c r="B139" s="18"/>
      <c r="C139" s="8"/>
      <c r="D139" s="19" t="s">
        <v>39</v>
      </c>
      <c r="E139" s="9"/>
      <c r="F139" s="21">
        <f>SUM(F132:F138)</f>
        <v>473</v>
      </c>
      <c r="G139" s="21">
        <f t="shared" ref="G139:J139" si="21">SUM(G132:G138)</f>
        <v>20.299999999999997</v>
      </c>
      <c r="H139" s="21">
        <f t="shared" si="21"/>
        <v>15.540000000000001</v>
      </c>
      <c r="I139" s="21">
        <f t="shared" si="21"/>
        <v>72.999999999999986</v>
      </c>
      <c r="J139" s="21">
        <f t="shared" si="21"/>
        <v>498.9</v>
      </c>
      <c r="K139" s="21"/>
    </row>
    <row r="140" spans="1:11" ht="14.4" x14ac:dyDescent="0.3">
      <c r="A140" s="27">
        <f>A132</f>
        <v>1</v>
      </c>
      <c r="B140" s="14">
        <f>B132</f>
        <v>4</v>
      </c>
      <c r="C140" s="10" t="s">
        <v>25</v>
      </c>
      <c r="D140" s="12"/>
      <c r="E140" s="45" t="s">
        <v>125</v>
      </c>
      <c r="F140" s="46">
        <v>200</v>
      </c>
      <c r="G140" s="46">
        <v>0.6</v>
      </c>
      <c r="H140" s="46">
        <v>0</v>
      </c>
      <c r="I140" s="46">
        <v>33</v>
      </c>
      <c r="J140" s="46">
        <v>134.4</v>
      </c>
      <c r="K140" s="46" t="s">
        <v>49</v>
      </c>
    </row>
    <row r="141" spans="1:11" ht="14.4" x14ac:dyDescent="0.3">
      <c r="A141" s="25"/>
      <c r="B141" s="16"/>
      <c r="C141" s="11"/>
      <c r="D141" s="6"/>
      <c r="E141" s="45" t="s">
        <v>126</v>
      </c>
      <c r="F141" s="46">
        <v>10</v>
      </c>
      <c r="G141" s="46">
        <v>1</v>
      </c>
      <c r="H141" s="46">
        <v>1</v>
      </c>
      <c r="I141" s="46">
        <v>6.6</v>
      </c>
      <c r="J141" s="46">
        <v>39.299999999999997</v>
      </c>
      <c r="K141" s="46" t="s">
        <v>49</v>
      </c>
    </row>
    <row r="142" spans="1:11" ht="14.4" x14ac:dyDescent="0.3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6"/>
    </row>
    <row r="143" spans="1:11" ht="14.4" x14ac:dyDescent="0.3">
      <c r="A143" s="26"/>
      <c r="B143" s="18"/>
      <c r="C143" s="8"/>
      <c r="D143" s="19" t="s">
        <v>39</v>
      </c>
      <c r="E143" s="9"/>
      <c r="F143" s="21">
        <f>SUM(F140:F142)</f>
        <v>210</v>
      </c>
      <c r="G143" s="21">
        <f t="shared" ref="G143:J143" si="22">SUM(G140:G142)</f>
        <v>1.6</v>
      </c>
      <c r="H143" s="21">
        <f t="shared" si="22"/>
        <v>1</v>
      </c>
      <c r="I143" s="21">
        <f t="shared" si="22"/>
        <v>39.6</v>
      </c>
      <c r="J143" s="21">
        <f t="shared" si="22"/>
        <v>173.7</v>
      </c>
      <c r="K143" s="21"/>
    </row>
    <row r="144" spans="1:11" ht="14.4" x14ac:dyDescent="0.3">
      <c r="A144" s="27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98</v>
      </c>
      <c r="F144" s="46">
        <v>80</v>
      </c>
      <c r="G144" s="46">
        <v>0.6</v>
      </c>
      <c r="H144" s="46">
        <v>0.1</v>
      </c>
      <c r="I144" s="46">
        <v>2</v>
      </c>
      <c r="J144" s="46">
        <v>11.3</v>
      </c>
      <c r="K144" s="46" t="s">
        <v>97</v>
      </c>
    </row>
    <row r="145" spans="1:11" ht="14.4" x14ac:dyDescent="0.3">
      <c r="A145" s="25"/>
      <c r="B145" s="16"/>
      <c r="C145" s="11"/>
      <c r="D145" s="7" t="s">
        <v>28</v>
      </c>
      <c r="E145" s="45" t="s">
        <v>127</v>
      </c>
      <c r="F145" s="46">
        <v>250</v>
      </c>
      <c r="G145" s="46">
        <v>5.9</v>
      </c>
      <c r="H145" s="46">
        <v>7.3</v>
      </c>
      <c r="I145" s="46">
        <v>17</v>
      </c>
      <c r="J145" s="46">
        <v>153.5</v>
      </c>
      <c r="K145" s="46" t="s">
        <v>128</v>
      </c>
    </row>
    <row r="146" spans="1:11" ht="14.4" x14ac:dyDescent="0.3">
      <c r="A146" s="25"/>
      <c r="B146" s="16"/>
      <c r="C146" s="11"/>
      <c r="D146" s="7" t="s">
        <v>29</v>
      </c>
      <c r="E146" s="45" t="s">
        <v>129</v>
      </c>
      <c r="F146" s="46">
        <v>80</v>
      </c>
      <c r="G146" s="46">
        <v>13.4</v>
      </c>
      <c r="H146" s="46">
        <v>12.7</v>
      </c>
      <c r="I146" s="46">
        <v>5.4</v>
      </c>
      <c r="J146" s="46">
        <v>189.2</v>
      </c>
      <c r="K146" s="46" t="s">
        <v>130</v>
      </c>
    </row>
    <row r="147" spans="1:11" ht="14.4" x14ac:dyDescent="0.3">
      <c r="A147" s="25"/>
      <c r="B147" s="16"/>
      <c r="C147" s="11"/>
      <c r="D147" s="7" t="s">
        <v>30</v>
      </c>
      <c r="E147" s="45" t="s">
        <v>91</v>
      </c>
      <c r="F147" s="46">
        <v>150</v>
      </c>
      <c r="G147" s="46">
        <v>3.1</v>
      </c>
      <c r="H147" s="46">
        <v>5.3</v>
      </c>
      <c r="I147" s="46">
        <v>19.8</v>
      </c>
      <c r="J147" s="46">
        <v>139.4</v>
      </c>
      <c r="K147" s="46" t="s">
        <v>92</v>
      </c>
    </row>
    <row r="148" spans="1:11" ht="14.4" x14ac:dyDescent="0.3">
      <c r="A148" s="25"/>
      <c r="B148" s="16"/>
      <c r="C148" s="11"/>
      <c r="D148" s="7" t="s">
        <v>31</v>
      </c>
      <c r="E148" s="45" t="s">
        <v>60</v>
      </c>
      <c r="F148" s="46">
        <v>200</v>
      </c>
      <c r="G148" s="46">
        <v>1</v>
      </c>
      <c r="H148" s="46">
        <v>0.1</v>
      </c>
      <c r="I148" s="46">
        <v>15.6</v>
      </c>
      <c r="J148" s="46">
        <v>66.900000000000006</v>
      </c>
      <c r="K148" s="46" t="s">
        <v>61</v>
      </c>
    </row>
    <row r="149" spans="1:11" ht="14.4" x14ac:dyDescent="0.3">
      <c r="A149" s="25"/>
      <c r="B149" s="16"/>
      <c r="C149" s="11"/>
      <c r="D149" s="7" t="s">
        <v>32</v>
      </c>
      <c r="E149" s="45"/>
      <c r="F149" s="46">
        <v>60</v>
      </c>
      <c r="G149" s="46">
        <v>4.5999999999999996</v>
      </c>
      <c r="H149" s="46">
        <v>0.5</v>
      </c>
      <c r="I149" s="46">
        <v>29.5</v>
      </c>
      <c r="J149" s="46">
        <v>140.6</v>
      </c>
      <c r="K149" s="46" t="s">
        <v>49</v>
      </c>
    </row>
    <row r="150" spans="1:11" ht="14.4" x14ac:dyDescent="0.3">
      <c r="A150" s="25"/>
      <c r="B150" s="16"/>
      <c r="C150" s="11"/>
      <c r="D150" s="7" t="s">
        <v>33</v>
      </c>
      <c r="E150" s="45"/>
      <c r="F150" s="46">
        <v>40</v>
      </c>
      <c r="G150" s="46">
        <v>3.2</v>
      </c>
      <c r="H150" s="46">
        <v>0.5</v>
      </c>
      <c r="I150" s="46">
        <v>16</v>
      </c>
      <c r="J150" s="46">
        <v>82</v>
      </c>
      <c r="K150" s="46" t="s">
        <v>49</v>
      </c>
    </row>
    <row r="151" spans="1:11" ht="14.4" x14ac:dyDescent="0.3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6"/>
    </row>
    <row r="152" spans="1:11" ht="14.4" x14ac:dyDescent="0.3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6"/>
    </row>
    <row r="153" spans="1:11" ht="14.4" x14ac:dyDescent="0.3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:J153" si="23">SUM(G144:G152)</f>
        <v>31.8</v>
      </c>
      <c r="H153" s="21">
        <f t="shared" si="23"/>
        <v>26.5</v>
      </c>
      <c r="I153" s="21">
        <f t="shared" si="23"/>
        <v>105.30000000000001</v>
      </c>
      <c r="J153" s="21">
        <f t="shared" si="23"/>
        <v>782.9</v>
      </c>
      <c r="K153" s="21" t="s">
        <v>49</v>
      </c>
    </row>
    <row r="154" spans="1:11" ht="14.4" x14ac:dyDescent="0.3">
      <c r="A154" s="27">
        <f>A132</f>
        <v>1</v>
      </c>
      <c r="B154" s="14">
        <f>B132</f>
        <v>4</v>
      </c>
      <c r="C154" s="10" t="s">
        <v>34</v>
      </c>
      <c r="D154" s="12" t="s">
        <v>35</v>
      </c>
      <c r="E154" s="45" t="s">
        <v>63</v>
      </c>
      <c r="F154" s="46">
        <v>60</v>
      </c>
      <c r="G154" s="46">
        <v>4.8</v>
      </c>
      <c r="H154" s="46">
        <v>8.4</v>
      </c>
      <c r="I154" s="46">
        <v>33.6</v>
      </c>
      <c r="J154" s="46">
        <v>229.2</v>
      </c>
      <c r="K154" s="46" t="s">
        <v>49</v>
      </c>
    </row>
    <row r="155" spans="1:11" ht="14.4" x14ac:dyDescent="0.3">
      <c r="A155" s="25"/>
      <c r="B155" s="16"/>
      <c r="C155" s="11"/>
      <c r="D155" s="12" t="s">
        <v>31</v>
      </c>
      <c r="E155" s="45" t="s">
        <v>64</v>
      </c>
      <c r="F155" s="46">
        <v>200</v>
      </c>
      <c r="G155" s="46">
        <v>6.8</v>
      </c>
      <c r="H155" s="46">
        <v>5</v>
      </c>
      <c r="I155" s="46">
        <v>11</v>
      </c>
      <c r="J155" s="46">
        <v>116.2</v>
      </c>
      <c r="K155" s="46" t="s">
        <v>49</v>
      </c>
    </row>
    <row r="156" spans="1:11" ht="14.4" x14ac:dyDescent="0.3">
      <c r="A156" s="25"/>
      <c r="B156" s="16"/>
      <c r="C156" s="11"/>
      <c r="D156" s="6" t="s">
        <v>24</v>
      </c>
      <c r="E156" s="45" t="s">
        <v>72</v>
      </c>
      <c r="F156" s="46">
        <v>100</v>
      </c>
      <c r="G156" s="46">
        <v>0.9</v>
      </c>
      <c r="H156" s="46">
        <v>0.2</v>
      </c>
      <c r="I156" s="46">
        <v>8.1</v>
      </c>
      <c r="J156" s="46">
        <v>37.799999999999997</v>
      </c>
      <c r="K156" s="46" t="s">
        <v>49</v>
      </c>
    </row>
    <row r="157" spans="1:11" ht="14.4" x14ac:dyDescent="0.3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6"/>
    </row>
    <row r="158" spans="1:11" ht="14.4" x14ac:dyDescent="0.3">
      <c r="A158" s="26"/>
      <c r="B158" s="18"/>
      <c r="C158" s="8"/>
      <c r="D158" s="19" t="s">
        <v>39</v>
      </c>
      <c r="E158" s="9"/>
      <c r="F158" s="21">
        <f>SUM(F154:F157)</f>
        <v>360</v>
      </c>
      <c r="G158" s="21">
        <f t="shared" ref="G158:J158" si="24">SUM(G154:G157)</f>
        <v>12.5</v>
      </c>
      <c r="H158" s="21">
        <f t="shared" si="24"/>
        <v>13.6</v>
      </c>
      <c r="I158" s="21">
        <f t="shared" si="24"/>
        <v>52.7</v>
      </c>
      <c r="J158" s="21">
        <f t="shared" si="24"/>
        <v>383.2</v>
      </c>
      <c r="K158" s="21"/>
    </row>
    <row r="159" spans="1:11" ht="14.4" x14ac:dyDescent="0.3">
      <c r="A159" s="27">
        <f>A132</f>
        <v>1</v>
      </c>
      <c r="B159" s="14">
        <f>B132</f>
        <v>4</v>
      </c>
      <c r="C159" s="10" t="s">
        <v>36</v>
      </c>
      <c r="D159" s="7" t="s">
        <v>21</v>
      </c>
      <c r="E159" s="45" t="s">
        <v>132</v>
      </c>
      <c r="F159" s="46">
        <v>75</v>
      </c>
      <c r="G159" s="46">
        <v>13.7</v>
      </c>
      <c r="H159" s="46">
        <v>13</v>
      </c>
      <c r="I159" s="46">
        <v>12.3</v>
      </c>
      <c r="J159" s="46">
        <v>221.4</v>
      </c>
      <c r="K159" s="46" t="s">
        <v>66</v>
      </c>
    </row>
    <row r="160" spans="1:11" ht="14.4" x14ac:dyDescent="0.3">
      <c r="A160" s="25"/>
      <c r="B160" s="16"/>
      <c r="C160" s="11"/>
      <c r="D160" s="7" t="s">
        <v>30</v>
      </c>
      <c r="E160" s="45" t="s">
        <v>131</v>
      </c>
      <c r="F160" s="46">
        <v>150</v>
      </c>
      <c r="G160" s="46">
        <v>2.5</v>
      </c>
      <c r="H160" s="46">
        <v>8.6</v>
      </c>
      <c r="I160" s="46">
        <v>7.6</v>
      </c>
      <c r="J160" s="46">
        <v>117.3</v>
      </c>
      <c r="K160" s="46" t="s">
        <v>68</v>
      </c>
    </row>
    <row r="161" spans="1:11" ht="14.4" x14ac:dyDescent="0.3">
      <c r="A161" s="25"/>
      <c r="B161" s="16"/>
      <c r="C161" s="11"/>
      <c r="D161" s="7" t="s">
        <v>31</v>
      </c>
      <c r="E161" s="45" t="s">
        <v>47</v>
      </c>
      <c r="F161" s="46">
        <v>200</v>
      </c>
      <c r="G161" s="46">
        <v>0.2</v>
      </c>
      <c r="H161" s="46">
        <v>0</v>
      </c>
      <c r="I161" s="46">
        <v>6.4</v>
      </c>
      <c r="J161" s="46">
        <v>26.8</v>
      </c>
      <c r="K161" s="46" t="s">
        <v>48</v>
      </c>
    </row>
    <row r="162" spans="1:11" ht="14.4" x14ac:dyDescent="0.3">
      <c r="A162" s="25"/>
      <c r="B162" s="16"/>
      <c r="C162" s="11"/>
      <c r="D162" s="7" t="s">
        <v>95</v>
      </c>
      <c r="E162" s="45"/>
      <c r="F162" s="46">
        <v>45</v>
      </c>
      <c r="G162" s="46">
        <v>3.4</v>
      </c>
      <c r="H162" s="46">
        <v>0.4</v>
      </c>
      <c r="I162" s="46">
        <v>22.1</v>
      </c>
      <c r="J162" s="46">
        <v>105.5</v>
      </c>
      <c r="K162" s="46" t="s">
        <v>49</v>
      </c>
    </row>
    <row r="163" spans="1:11" ht="14.4" x14ac:dyDescent="0.3">
      <c r="A163" s="25"/>
      <c r="B163" s="16"/>
      <c r="C163" s="11"/>
      <c r="D163" s="6" t="s">
        <v>121</v>
      </c>
      <c r="E163" s="45"/>
      <c r="F163" s="46">
        <v>20</v>
      </c>
      <c r="G163" s="46">
        <v>1.4</v>
      </c>
      <c r="H163" s="46">
        <v>0.24</v>
      </c>
      <c r="I163" s="46">
        <v>8.1</v>
      </c>
      <c r="J163" s="46">
        <v>34.200000000000003</v>
      </c>
      <c r="K163" s="46" t="s">
        <v>49</v>
      </c>
    </row>
    <row r="164" spans="1:11" ht="14.4" x14ac:dyDescent="0.3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6"/>
    </row>
    <row r="165" spans="1:11" ht="14.4" x14ac:dyDescent="0.3">
      <c r="A165" s="26"/>
      <c r="B165" s="18"/>
      <c r="C165" s="8"/>
      <c r="D165" s="19" t="s">
        <v>39</v>
      </c>
      <c r="E165" s="9"/>
      <c r="F165" s="21">
        <f>SUM(F159:F164)</f>
        <v>490</v>
      </c>
      <c r="G165" s="21">
        <f t="shared" ref="G165:J165" si="25">SUM(G159:G164)</f>
        <v>21.199999999999996</v>
      </c>
      <c r="H165" s="21">
        <f t="shared" si="25"/>
        <v>22.24</v>
      </c>
      <c r="I165" s="21">
        <f t="shared" si="25"/>
        <v>56.5</v>
      </c>
      <c r="J165" s="21">
        <f t="shared" si="25"/>
        <v>505.2</v>
      </c>
      <c r="K165" s="21"/>
    </row>
    <row r="166" spans="1:11" ht="14.4" x14ac:dyDescent="0.3">
      <c r="A166" s="27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6"/>
    </row>
    <row r="167" spans="1:11" ht="14.4" x14ac:dyDescent="0.3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6"/>
    </row>
    <row r="168" spans="1:11" ht="14.4" x14ac:dyDescent="0.3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6"/>
    </row>
    <row r="169" spans="1:11" ht="14.4" x14ac:dyDescent="0.3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6"/>
    </row>
    <row r="170" spans="1:11" ht="14.4" x14ac:dyDescent="0.3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6"/>
    </row>
    <row r="171" spans="1:11" ht="14.4" x14ac:dyDescent="0.3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6"/>
    </row>
    <row r="172" spans="1:11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26">SUM(G166:G171)</f>
        <v>0</v>
      </c>
      <c r="H172" s="21">
        <f t="shared" si="26"/>
        <v>0</v>
      </c>
      <c r="I172" s="21">
        <f t="shared" si="26"/>
        <v>0</v>
      </c>
      <c r="J172" s="21">
        <f t="shared" si="26"/>
        <v>0</v>
      </c>
      <c r="K172" s="21"/>
    </row>
    <row r="173" spans="1:11" ht="15.75" customHeight="1" thickBot="1" x14ac:dyDescent="0.3">
      <c r="A173" s="30">
        <f>A132</f>
        <v>1</v>
      </c>
      <c r="B173" s="31">
        <f>B132</f>
        <v>4</v>
      </c>
      <c r="C173" s="56" t="s">
        <v>4</v>
      </c>
      <c r="D173" s="57"/>
      <c r="E173" s="32"/>
      <c r="F173" s="33">
        <f>F139+F143+F153+F158+F165+F172</f>
        <v>2393</v>
      </c>
      <c r="G173" s="33">
        <f t="shared" ref="G173:J173" si="27">G139+G143+G153+G158+G165+G172</f>
        <v>87.4</v>
      </c>
      <c r="H173" s="33">
        <f t="shared" si="27"/>
        <v>78.88</v>
      </c>
      <c r="I173" s="33">
        <f t="shared" si="27"/>
        <v>327.10000000000002</v>
      </c>
      <c r="J173" s="33">
        <f t="shared" si="27"/>
        <v>2343.9</v>
      </c>
      <c r="K173" s="61"/>
    </row>
    <row r="174" spans="1:11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3" t="s">
        <v>133</v>
      </c>
      <c r="F174" s="44">
        <v>150</v>
      </c>
      <c r="G174" s="44">
        <v>4.4000000000000004</v>
      </c>
      <c r="H174" s="44">
        <v>5.9</v>
      </c>
      <c r="I174" s="44">
        <v>30.5</v>
      </c>
      <c r="J174" s="44">
        <v>192.9</v>
      </c>
      <c r="K174" s="46" t="s">
        <v>134</v>
      </c>
    </row>
    <row r="175" spans="1:11" ht="14.4" x14ac:dyDescent="0.3">
      <c r="A175" s="25"/>
      <c r="B175" s="16"/>
      <c r="C175" s="11"/>
      <c r="D175" s="6"/>
      <c r="E175" s="45" t="s">
        <v>135</v>
      </c>
      <c r="F175" s="46">
        <v>50</v>
      </c>
      <c r="G175" s="46">
        <v>9.1</v>
      </c>
      <c r="H175" s="46">
        <v>9.1</v>
      </c>
      <c r="I175" s="46">
        <v>8.1</v>
      </c>
      <c r="J175" s="46">
        <v>150.9</v>
      </c>
      <c r="K175" s="46" t="s">
        <v>136</v>
      </c>
    </row>
    <row r="176" spans="1:11" ht="14.4" x14ac:dyDescent="0.3">
      <c r="A176" s="25"/>
      <c r="B176" s="16"/>
      <c r="C176" s="11"/>
      <c r="D176" s="7" t="s">
        <v>22</v>
      </c>
      <c r="E176" s="45" t="s">
        <v>119</v>
      </c>
      <c r="F176" s="46">
        <v>200</v>
      </c>
      <c r="G176" s="46">
        <v>3.8</v>
      </c>
      <c r="H176" s="46">
        <v>3.5</v>
      </c>
      <c r="I176" s="46">
        <v>11.2</v>
      </c>
      <c r="J176" s="46">
        <v>91.2</v>
      </c>
      <c r="K176" s="46" t="s">
        <v>120</v>
      </c>
    </row>
    <row r="177" spans="1:11" ht="14.4" x14ac:dyDescent="0.3">
      <c r="A177" s="25"/>
      <c r="B177" s="16"/>
      <c r="C177" s="11"/>
      <c r="D177" s="7" t="s">
        <v>95</v>
      </c>
      <c r="E177" s="45"/>
      <c r="F177" s="46">
        <v>45</v>
      </c>
      <c r="G177" s="46">
        <v>3.4</v>
      </c>
      <c r="H177" s="46">
        <v>0.4</v>
      </c>
      <c r="I177" s="46">
        <v>22.1</v>
      </c>
      <c r="J177" s="46">
        <v>105.5</v>
      </c>
      <c r="K177" s="46" t="s">
        <v>49</v>
      </c>
    </row>
    <row r="178" spans="1:11" ht="14.4" x14ac:dyDescent="0.3">
      <c r="A178" s="25"/>
      <c r="B178" s="16"/>
      <c r="C178" s="11"/>
      <c r="D178" s="7" t="s">
        <v>96</v>
      </c>
      <c r="E178" s="45"/>
      <c r="F178" s="46">
        <v>20</v>
      </c>
      <c r="G178" s="46">
        <v>1.4</v>
      </c>
      <c r="H178" s="46">
        <v>0.2</v>
      </c>
      <c r="I178" s="46">
        <v>8.1</v>
      </c>
      <c r="J178" s="46">
        <v>34.200000000000003</v>
      </c>
      <c r="K178" s="46" t="s">
        <v>49</v>
      </c>
    </row>
    <row r="179" spans="1:11" ht="14.4" x14ac:dyDescent="0.3">
      <c r="A179" s="25"/>
      <c r="B179" s="16"/>
      <c r="C179" s="11"/>
      <c r="D179" s="6"/>
      <c r="E179" s="45" t="s">
        <v>137</v>
      </c>
      <c r="F179" s="46">
        <v>80</v>
      </c>
      <c r="G179" s="46">
        <v>0.9</v>
      </c>
      <c r="H179" s="46">
        <v>0.2</v>
      </c>
      <c r="I179" s="46">
        <v>3</v>
      </c>
      <c r="J179" s="46">
        <v>17.100000000000001</v>
      </c>
      <c r="K179" s="46" t="s">
        <v>138</v>
      </c>
    </row>
    <row r="180" spans="1:11" ht="14.4" x14ac:dyDescent="0.3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6"/>
    </row>
    <row r="181" spans="1:11" ht="14.4" x14ac:dyDescent="0.3">
      <c r="A181" s="26"/>
      <c r="B181" s="18"/>
      <c r="C181" s="8"/>
      <c r="D181" s="19" t="s">
        <v>39</v>
      </c>
      <c r="E181" s="9"/>
      <c r="F181" s="21">
        <f>SUM(F174:F180)</f>
        <v>545</v>
      </c>
      <c r="G181" s="21">
        <f t="shared" ref="G181:J181" si="28">SUM(G174:G180)</f>
        <v>22.999999999999996</v>
      </c>
      <c r="H181" s="21">
        <f t="shared" si="28"/>
        <v>19.299999999999997</v>
      </c>
      <c r="I181" s="21">
        <f t="shared" si="28"/>
        <v>83</v>
      </c>
      <c r="J181" s="21">
        <f t="shared" si="28"/>
        <v>591.80000000000007</v>
      </c>
      <c r="K181" s="21"/>
    </row>
    <row r="182" spans="1:11" ht="14.4" x14ac:dyDescent="0.3">
      <c r="A182" s="27">
        <f>A174</f>
        <v>1</v>
      </c>
      <c r="B182" s="14">
        <f>B174</f>
        <v>5</v>
      </c>
      <c r="C182" s="10" t="s">
        <v>25</v>
      </c>
      <c r="D182" s="12"/>
      <c r="E182" s="45" t="s">
        <v>64</v>
      </c>
      <c r="F182" s="46">
        <v>200</v>
      </c>
      <c r="G182" s="46">
        <v>6.8</v>
      </c>
      <c r="H182" s="46">
        <v>5</v>
      </c>
      <c r="I182" s="46">
        <v>11</v>
      </c>
      <c r="J182" s="46">
        <v>116.2</v>
      </c>
      <c r="K182" s="46" t="s">
        <v>49</v>
      </c>
    </row>
    <row r="183" spans="1:11" ht="14.4" x14ac:dyDescent="0.3">
      <c r="A183" s="25"/>
      <c r="B183" s="16"/>
      <c r="C183" s="11"/>
      <c r="D183" s="6"/>
      <c r="E183" s="45" t="s">
        <v>114</v>
      </c>
      <c r="F183" s="46">
        <v>50</v>
      </c>
      <c r="G183" s="46">
        <v>3</v>
      </c>
      <c r="H183" s="46">
        <v>10.9</v>
      </c>
      <c r="I183" s="46">
        <v>26.9</v>
      </c>
      <c r="J183" s="46">
        <v>217.4</v>
      </c>
      <c r="K183" s="46" t="s">
        <v>49</v>
      </c>
    </row>
    <row r="184" spans="1:11" ht="14.4" x14ac:dyDescent="0.3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6"/>
    </row>
    <row r="185" spans="1:11" ht="14.4" x14ac:dyDescent="0.3">
      <c r="A185" s="26"/>
      <c r="B185" s="18"/>
      <c r="C185" s="8"/>
      <c r="D185" s="19" t="s">
        <v>39</v>
      </c>
      <c r="E185" s="9"/>
      <c r="F185" s="21">
        <f>SUM(F182:F184)</f>
        <v>250</v>
      </c>
      <c r="G185" s="21">
        <f t="shared" ref="G185:J185" si="29">SUM(G182:G184)</f>
        <v>9.8000000000000007</v>
      </c>
      <c r="H185" s="21">
        <f t="shared" si="29"/>
        <v>15.9</v>
      </c>
      <c r="I185" s="21">
        <f t="shared" si="29"/>
        <v>37.9</v>
      </c>
      <c r="J185" s="21">
        <f t="shared" si="29"/>
        <v>333.6</v>
      </c>
      <c r="K185" s="21"/>
    </row>
    <row r="186" spans="1:11" ht="14.4" x14ac:dyDescent="0.3">
      <c r="A186" s="27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139</v>
      </c>
      <c r="F186" s="46">
        <v>100</v>
      </c>
      <c r="G186" s="46">
        <v>0.8</v>
      </c>
      <c r="H186" s="46">
        <v>0.1</v>
      </c>
      <c r="I186" s="46">
        <v>1.5</v>
      </c>
      <c r="J186" s="46">
        <v>10</v>
      </c>
      <c r="K186" s="46" t="s">
        <v>49</v>
      </c>
    </row>
    <row r="187" spans="1:11" ht="14.4" x14ac:dyDescent="0.3">
      <c r="A187" s="25"/>
      <c r="B187" s="16"/>
      <c r="C187" s="11"/>
      <c r="D187" s="7" t="s">
        <v>28</v>
      </c>
      <c r="E187" s="45" t="s">
        <v>140</v>
      </c>
      <c r="F187" s="46">
        <v>250</v>
      </c>
      <c r="G187" s="46">
        <v>5.8</v>
      </c>
      <c r="H187" s="46">
        <v>4.2</v>
      </c>
      <c r="I187" s="46">
        <v>14.2</v>
      </c>
      <c r="J187" s="46">
        <v>117.6</v>
      </c>
      <c r="K187" s="46" t="s">
        <v>141</v>
      </c>
    </row>
    <row r="188" spans="1:11" ht="14.4" x14ac:dyDescent="0.3">
      <c r="A188" s="25"/>
      <c r="B188" s="16"/>
      <c r="C188" s="11"/>
      <c r="D188" s="7" t="s">
        <v>29</v>
      </c>
      <c r="E188" s="45" t="s">
        <v>142</v>
      </c>
      <c r="F188" s="46">
        <v>200</v>
      </c>
      <c r="G188" s="46">
        <v>21</v>
      </c>
      <c r="H188" s="46">
        <v>7</v>
      </c>
      <c r="I188" s="46">
        <v>17.5</v>
      </c>
      <c r="J188" s="46">
        <v>217.4</v>
      </c>
      <c r="K188" s="46" t="s">
        <v>143</v>
      </c>
    </row>
    <row r="189" spans="1:11" ht="14.4" x14ac:dyDescent="0.3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6"/>
    </row>
    <row r="190" spans="1:11" ht="14.4" x14ac:dyDescent="0.3">
      <c r="A190" s="25"/>
      <c r="B190" s="16"/>
      <c r="C190" s="11"/>
      <c r="D190" s="7" t="s">
        <v>31</v>
      </c>
      <c r="E190" s="45" t="s">
        <v>144</v>
      </c>
      <c r="F190" s="46">
        <v>200</v>
      </c>
      <c r="G190" s="46">
        <v>10</v>
      </c>
      <c r="H190" s="46">
        <v>0</v>
      </c>
      <c r="I190" s="46">
        <v>0</v>
      </c>
      <c r="J190" s="46">
        <v>40</v>
      </c>
      <c r="K190" s="46" t="s">
        <v>49</v>
      </c>
    </row>
    <row r="191" spans="1:11" ht="14.4" x14ac:dyDescent="0.3">
      <c r="A191" s="25"/>
      <c r="B191" s="16"/>
      <c r="C191" s="11"/>
      <c r="D191" s="7" t="s">
        <v>32</v>
      </c>
      <c r="E191" s="45"/>
      <c r="F191" s="46">
        <v>60</v>
      </c>
      <c r="G191" s="46">
        <v>4.5999999999999996</v>
      </c>
      <c r="H191" s="46">
        <v>0.5</v>
      </c>
      <c r="I191" s="46">
        <v>29.5</v>
      </c>
      <c r="J191" s="46">
        <v>140.6</v>
      </c>
      <c r="K191" s="46" t="s">
        <v>49</v>
      </c>
    </row>
    <row r="192" spans="1:11" ht="14.4" x14ac:dyDescent="0.3">
      <c r="A192" s="25"/>
      <c r="B192" s="16"/>
      <c r="C192" s="11"/>
      <c r="D192" s="7" t="s">
        <v>33</v>
      </c>
      <c r="E192" s="45"/>
      <c r="F192" s="46">
        <v>40</v>
      </c>
      <c r="G192" s="46">
        <v>3.2</v>
      </c>
      <c r="H192" s="46">
        <v>0.5</v>
      </c>
      <c r="I192" s="46">
        <v>16</v>
      </c>
      <c r="J192" s="46">
        <v>82</v>
      </c>
      <c r="K192" s="46" t="s">
        <v>49</v>
      </c>
    </row>
    <row r="193" spans="1:11" ht="14.4" x14ac:dyDescent="0.3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6"/>
    </row>
    <row r="194" spans="1:11" ht="14.4" x14ac:dyDescent="0.3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6"/>
    </row>
    <row r="195" spans="1:11" ht="14.4" x14ac:dyDescent="0.3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:J195" si="30">SUM(G186:G194)</f>
        <v>45.400000000000006</v>
      </c>
      <c r="H195" s="21">
        <f t="shared" si="30"/>
        <v>12.3</v>
      </c>
      <c r="I195" s="21">
        <f t="shared" si="30"/>
        <v>78.7</v>
      </c>
      <c r="J195" s="21">
        <f t="shared" si="30"/>
        <v>607.6</v>
      </c>
      <c r="K195" s="21"/>
    </row>
    <row r="196" spans="1:11" ht="14.4" x14ac:dyDescent="0.3">
      <c r="A196" s="27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6"/>
    </row>
    <row r="197" spans="1:11" ht="14.4" x14ac:dyDescent="0.3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6"/>
    </row>
    <row r="198" spans="1:11" ht="14.4" x14ac:dyDescent="0.3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6"/>
    </row>
    <row r="199" spans="1:11" ht="14.4" x14ac:dyDescent="0.3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6"/>
    </row>
    <row r="200" spans="1:11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31">SUM(G196:G199)</f>
        <v>0</v>
      </c>
      <c r="H200" s="21">
        <f t="shared" si="31"/>
        <v>0</v>
      </c>
      <c r="I200" s="21">
        <f t="shared" si="31"/>
        <v>0</v>
      </c>
      <c r="J200" s="21">
        <f t="shared" si="31"/>
        <v>0</v>
      </c>
      <c r="K200" s="21"/>
    </row>
    <row r="201" spans="1:11" ht="14.4" x14ac:dyDescent="0.3">
      <c r="A201" s="27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6"/>
    </row>
    <row r="202" spans="1:11" ht="14.4" x14ac:dyDescent="0.3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6"/>
    </row>
    <row r="203" spans="1:11" ht="14.4" x14ac:dyDescent="0.3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6"/>
    </row>
    <row r="204" spans="1:11" ht="14.4" x14ac:dyDescent="0.3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6"/>
    </row>
    <row r="205" spans="1:11" ht="14.4" x14ac:dyDescent="0.3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6"/>
    </row>
    <row r="206" spans="1:11" ht="14.4" x14ac:dyDescent="0.3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6"/>
    </row>
    <row r="207" spans="1:11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32">SUM(G201:G206)</f>
        <v>0</v>
      </c>
      <c r="H207" s="21">
        <f t="shared" si="32"/>
        <v>0</v>
      </c>
      <c r="I207" s="21">
        <f t="shared" si="32"/>
        <v>0</v>
      </c>
      <c r="J207" s="21">
        <f t="shared" si="32"/>
        <v>0</v>
      </c>
      <c r="K207" s="21"/>
    </row>
    <row r="208" spans="1:11" ht="14.4" x14ac:dyDescent="0.3">
      <c r="A208" s="27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6"/>
    </row>
    <row r="209" spans="1:11" ht="14.4" x14ac:dyDescent="0.3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6"/>
    </row>
    <row r="210" spans="1:11" ht="14.4" x14ac:dyDescent="0.3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6"/>
    </row>
    <row r="211" spans="1:11" ht="14.4" x14ac:dyDescent="0.3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6"/>
    </row>
    <row r="212" spans="1:11" ht="14.4" x14ac:dyDescent="0.3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6"/>
    </row>
    <row r="213" spans="1:11" ht="14.4" x14ac:dyDescent="0.3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6"/>
    </row>
    <row r="214" spans="1:11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33">SUM(G208:G213)</f>
        <v>0</v>
      </c>
      <c r="H214" s="21">
        <f t="shared" si="33"/>
        <v>0</v>
      </c>
      <c r="I214" s="21">
        <f t="shared" si="33"/>
        <v>0</v>
      </c>
      <c r="J214" s="21">
        <f t="shared" si="33"/>
        <v>0</v>
      </c>
      <c r="K214" s="21"/>
    </row>
    <row r="215" spans="1:11" ht="15.75" customHeight="1" thickBot="1" x14ac:dyDescent="0.3">
      <c r="A215" s="30">
        <f>A174</f>
        <v>1</v>
      </c>
      <c r="B215" s="31">
        <f>B174</f>
        <v>5</v>
      </c>
      <c r="C215" s="56" t="s">
        <v>4</v>
      </c>
      <c r="D215" s="57"/>
      <c r="E215" s="32"/>
      <c r="F215" s="33">
        <f>F181+F185+F195+F200+F207+F214</f>
        <v>1645</v>
      </c>
      <c r="G215" s="33">
        <f t="shared" ref="G215:J215" si="34">G181+G185+G195+G200+G207+G214</f>
        <v>78.2</v>
      </c>
      <c r="H215" s="33">
        <f t="shared" si="34"/>
        <v>47.5</v>
      </c>
      <c r="I215" s="33">
        <f t="shared" si="34"/>
        <v>199.60000000000002</v>
      </c>
      <c r="J215" s="33">
        <f t="shared" si="34"/>
        <v>1533</v>
      </c>
      <c r="K215" s="61"/>
    </row>
    <row r="216" spans="1:11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3"/>
      <c r="F216" s="44"/>
      <c r="G216" s="44"/>
      <c r="H216" s="44"/>
      <c r="I216" s="44"/>
      <c r="J216" s="44"/>
      <c r="K216" s="46"/>
    </row>
    <row r="217" spans="1:11" ht="14.4" x14ac:dyDescent="0.3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6"/>
    </row>
    <row r="218" spans="1:11" ht="14.4" x14ac:dyDescent="0.3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6"/>
    </row>
    <row r="219" spans="1:11" ht="14.4" x14ac:dyDescent="0.3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6"/>
    </row>
    <row r="220" spans="1:11" ht="14.4" x14ac:dyDescent="0.3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6"/>
    </row>
    <row r="221" spans="1:11" ht="14.4" x14ac:dyDescent="0.3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6"/>
    </row>
    <row r="222" spans="1:11" ht="14.4" x14ac:dyDescent="0.3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6"/>
    </row>
    <row r="223" spans="1:11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35">SUM(G216:G222)</f>
        <v>0</v>
      </c>
      <c r="H223" s="21">
        <f t="shared" si="35"/>
        <v>0</v>
      </c>
      <c r="I223" s="21">
        <f t="shared" si="35"/>
        <v>0</v>
      </c>
      <c r="J223" s="21">
        <f t="shared" si="35"/>
        <v>0</v>
      </c>
      <c r="K223" s="21"/>
    </row>
    <row r="224" spans="1:11" ht="14.4" x14ac:dyDescent="0.3">
      <c r="A224" s="27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6"/>
    </row>
    <row r="225" spans="1:11" ht="14.4" x14ac:dyDescent="0.3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6"/>
    </row>
    <row r="226" spans="1:11" ht="14.4" x14ac:dyDescent="0.3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6"/>
    </row>
    <row r="227" spans="1:11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36">SUM(G224:G226)</f>
        <v>0</v>
      </c>
      <c r="H227" s="21">
        <f t="shared" si="36"/>
        <v>0</v>
      </c>
      <c r="I227" s="21">
        <f t="shared" si="36"/>
        <v>0</v>
      </c>
      <c r="J227" s="21">
        <f t="shared" si="36"/>
        <v>0</v>
      </c>
      <c r="K227" s="21"/>
    </row>
    <row r="228" spans="1:11" ht="14.4" x14ac:dyDescent="0.3">
      <c r="A228" s="27">
        <f>A216</f>
        <v>1</v>
      </c>
      <c r="B228" s="14">
        <f>B216</f>
        <v>6</v>
      </c>
      <c r="C228" s="10" t="s">
        <v>26</v>
      </c>
      <c r="D228" s="7" t="s">
        <v>27</v>
      </c>
      <c r="E228" s="45"/>
      <c r="F228" s="46"/>
      <c r="G228" s="46"/>
      <c r="H228" s="46"/>
      <c r="I228" s="46"/>
      <c r="J228" s="46"/>
      <c r="K228" s="46"/>
    </row>
    <row r="229" spans="1:11" ht="14.4" x14ac:dyDescent="0.3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6"/>
    </row>
    <row r="230" spans="1:11" ht="14.4" x14ac:dyDescent="0.3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6"/>
    </row>
    <row r="231" spans="1:11" ht="14.4" x14ac:dyDescent="0.3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6"/>
    </row>
    <row r="232" spans="1:11" ht="14.4" x14ac:dyDescent="0.3">
      <c r="A232" s="25"/>
      <c r="B232" s="16"/>
      <c r="C232" s="11"/>
      <c r="D232" s="7" t="s">
        <v>31</v>
      </c>
      <c r="E232" s="45"/>
      <c r="F232" s="46"/>
      <c r="G232" s="46"/>
      <c r="H232" s="46"/>
      <c r="I232" s="46"/>
      <c r="J232" s="46"/>
      <c r="K232" s="46"/>
    </row>
    <row r="233" spans="1:11" ht="14.4" x14ac:dyDescent="0.3">
      <c r="A233" s="25"/>
      <c r="B233" s="16"/>
      <c r="C233" s="11"/>
      <c r="D233" s="7" t="s">
        <v>32</v>
      </c>
      <c r="E233" s="45"/>
      <c r="F233" s="46"/>
      <c r="G233" s="46"/>
      <c r="H233" s="46"/>
      <c r="I233" s="46"/>
      <c r="J233" s="46"/>
      <c r="K233" s="46"/>
    </row>
    <row r="234" spans="1:11" ht="14.4" x14ac:dyDescent="0.3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6"/>
    </row>
    <row r="235" spans="1:11" ht="14.4" x14ac:dyDescent="0.3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6"/>
    </row>
    <row r="236" spans="1:11" ht="14.4" x14ac:dyDescent="0.3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6"/>
    </row>
    <row r="237" spans="1:11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37">SUM(G228:G236)</f>
        <v>0</v>
      </c>
      <c r="H237" s="21">
        <f t="shared" si="37"/>
        <v>0</v>
      </c>
      <c r="I237" s="21">
        <f t="shared" si="37"/>
        <v>0</v>
      </c>
      <c r="J237" s="21">
        <f t="shared" si="37"/>
        <v>0</v>
      </c>
      <c r="K237" s="21"/>
    </row>
    <row r="238" spans="1:11" ht="14.4" x14ac:dyDescent="0.3">
      <c r="A238" s="27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6"/>
    </row>
    <row r="239" spans="1:11" ht="14.4" x14ac:dyDescent="0.3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6"/>
    </row>
    <row r="240" spans="1:11" ht="14.4" x14ac:dyDescent="0.3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6"/>
    </row>
    <row r="241" spans="1:11" ht="14.4" x14ac:dyDescent="0.3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6"/>
    </row>
    <row r="242" spans="1:11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38">SUM(G238:G241)</f>
        <v>0</v>
      </c>
      <c r="H242" s="21">
        <f t="shared" si="38"/>
        <v>0</v>
      </c>
      <c r="I242" s="21">
        <f t="shared" si="38"/>
        <v>0</v>
      </c>
      <c r="J242" s="21">
        <f t="shared" si="38"/>
        <v>0</v>
      </c>
      <c r="K242" s="21"/>
    </row>
    <row r="243" spans="1:11" ht="14.4" x14ac:dyDescent="0.3">
      <c r="A243" s="27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6"/>
    </row>
    <row r="244" spans="1:11" ht="14.4" x14ac:dyDescent="0.3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6"/>
    </row>
    <row r="245" spans="1:11" ht="14.4" x14ac:dyDescent="0.3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6"/>
    </row>
    <row r="246" spans="1:11" ht="14.4" x14ac:dyDescent="0.3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6"/>
    </row>
    <row r="247" spans="1:11" ht="14.4" x14ac:dyDescent="0.3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6"/>
    </row>
    <row r="248" spans="1:11" ht="14.4" x14ac:dyDescent="0.3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6"/>
    </row>
    <row r="249" spans="1:11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39">SUM(G243:G248)</f>
        <v>0</v>
      </c>
      <c r="H249" s="21">
        <f t="shared" si="39"/>
        <v>0</v>
      </c>
      <c r="I249" s="21">
        <f t="shared" si="39"/>
        <v>0</v>
      </c>
      <c r="J249" s="21">
        <f t="shared" si="39"/>
        <v>0</v>
      </c>
      <c r="K249" s="21"/>
    </row>
    <row r="250" spans="1:11" ht="14.4" x14ac:dyDescent="0.3">
      <c r="A250" s="27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6"/>
    </row>
    <row r="251" spans="1:11" ht="14.4" x14ac:dyDescent="0.3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6"/>
    </row>
    <row r="252" spans="1:11" ht="14.4" x14ac:dyDescent="0.3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6"/>
    </row>
    <row r="253" spans="1:11" ht="14.4" x14ac:dyDescent="0.3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6"/>
    </row>
    <row r="254" spans="1:11" ht="14.4" x14ac:dyDescent="0.3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6"/>
    </row>
    <row r="255" spans="1:11" ht="14.4" x14ac:dyDescent="0.3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6"/>
    </row>
    <row r="256" spans="1:11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40">SUM(G250:G255)</f>
        <v>0</v>
      </c>
      <c r="H256" s="21">
        <f t="shared" si="40"/>
        <v>0</v>
      </c>
      <c r="I256" s="21">
        <f t="shared" si="40"/>
        <v>0</v>
      </c>
      <c r="J256" s="21">
        <f t="shared" si="40"/>
        <v>0</v>
      </c>
      <c r="K256" s="21"/>
    </row>
    <row r="257" spans="1:11" ht="15.75" customHeight="1" thickBot="1" x14ac:dyDescent="0.3">
      <c r="A257" s="30">
        <f>A216</f>
        <v>1</v>
      </c>
      <c r="B257" s="31">
        <f>B216</f>
        <v>6</v>
      </c>
      <c r="C257" s="56" t="s">
        <v>4</v>
      </c>
      <c r="D257" s="57"/>
      <c r="E257" s="32"/>
      <c r="F257" s="33">
        <f>F223+F227+F237+F242+F249+F256</f>
        <v>0</v>
      </c>
      <c r="G257" s="33">
        <f t="shared" ref="G257:J257" si="41">G223+G227+G237+G242+G249+G256</f>
        <v>0</v>
      </c>
      <c r="H257" s="33">
        <f t="shared" si="41"/>
        <v>0</v>
      </c>
      <c r="I257" s="33">
        <f t="shared" si="41"/>
        <v>0</v>
      </c>
      <c r="J257" s="33">
        <f t="shared" si="41"/>
        <v>0</v>
      </c>
      <c r="K257" s="61"/>
    </row>
    <row r="258" spans="1:11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3"/>
      <c r="F258" s="44"/>
      <c r="G258" s="44"/>
      <c r="H258" s="44"/>
      <c r="I258" s="44"/>
      <c r="J258" s="44"/>
      <c r="K258" s="46"/>
    </row>
    <row r="259" spans="1:11" ht="14.4" x14ac:dyDescent="0.3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6"/>
    </row>
    <row r="260" spans="1:11" ht="14.4" x14ac:dyDescent="0.3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6"/>
    </row>
    <row r="261" spans="1:11" ht="14.4" x14ac:dyDescent="0.3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6"/>
    </row>
    <row r="262" spans="1:11" ht="14.4" x14ac:dyDescent="0.3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6"/>
    </row>
    <row r="263" spans="1:11" ht="14.4" x14ac:dyDescent="0.3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6"/>
    </row>
    <row r="264" spans="1:11" ht="14.4" x14ac:dyDescent="0.3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6"/>
    </row>
    <row r="265" spans="1:11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42">SUM(G258:G264)</f>
        <v>0</v>
      </c>
      <c r="H265" s="21">
        <f t="shared" si="42"/>
        <v>0</v>
      </c>
      <c r="I265" s="21">
        <f t="shared" si="42"/>
        <v>0</v>
      </c>
      <c r="J265" s="21">
        <f t="shared" si="42"/>
        <v>0</v>
      </c>
      <c r="K265" s="21"/>
    </row>
    <row r="266" spans="1:11" ht="14.4" x14ac:dyDescent="0.3">
      <c r="A266" s="27">
        <f>A258</f>
        <v>1</v>
      </c>
      <c r="B266" s="14">
        <f>B258</f>
        <v>7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6"/>
    </row>
    <row r="267" spans="1:11" ht="14.4" x14ac:dyDescent="0.3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6"/>
    </row>
    <row r="268" spans="1:11" ht="14.4" x14ac:dyDescent="0.3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6"/>
    </row>
    <row r="269" spans="1:11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43">SUM(G266:G268)</f>
        <v>0</v>
      </c>
      <c r="H269" s="21">
        <f t="shared" si="43"/>
        <v>0</v>
      </c>
      <c r="I269" s="21">
        <f t="shared" si="43"/>
        <v>0</v>
      </c>
      <c r="J269" s="21">
        <f t="shared" si="43"/>
        <v>0</v>
      </c>
      <c r="K269" s="21"/>
    </row>
    <row r="270" spans="1:11" ht="14.4" x14ac:dyDescent="0.3">
      <c r="A270" s="27">
        <f>A258</f>
        <v>1</v>
      </c>
      <c r="B270" s="14">
        <f>B258</f>
        <v>7</v>
      </c>
      <c r="C270" s="10" t="s">
        <v>26</v>
      </c>
      <c r="D270" s="7" t="s">
        <v>27</v>
      </c>
      <c r="E270" s="45"/>
      <c r="F270" s="46"/>
      <c r="G270" s="46"/>
      <c r="H270" s="46"/>
      <c r="I270" s="46"/>
      <c r="J270" s="46"/>
      <c r="K270" s="46"/>
    </row>
    <row r="271" spans="1:11" ht="14.4" x14ac:dyDescent="0.3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6"/>
    </row>
    <row r="272" spans="1:11" ht="14.4" x14ac:dyDescent="0.3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6"/>
    </row>
    <row r="273" spans="1:11" ht="14.4" x14ac:dyDescent="0.3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6"/>
    </row>
    <row r="274" spans="1:11" ht="14.4" x14ac:dyDescent="0.3">
      <c r="A274" s="25"/>
      <c r="B274" s="16"/>
      <c r="C274" s="11"/>
      <c r="D274" s="7" t="s">
        <v>31</v>
      </c>
      <c r="E274" s="45"/>
      <c r="F274" s="46"/>
      <c r="G274" s="46"/>
      <c r="H274" s="46"/>
      <c r="I274" s="46"/>
      <c r="J274" s="46"/>
      <c r="K274" s="46"/>
    </row>
    <row r="275" spans="1:11" ht="14.4" x14ac:dyDescent="0.3">
      <c r="A275" s="25"/>
      <c r="B275" s="16"/>
      <c r="C275" s="11"/>
      <c r="D275" s="7" t="s">
        <v>32</v>
      </c>
      <c r="E275" s="45"/>
      <c r="F275" s="46"/>
      <c r="G275" s="46"/>
      <c r="H275" s="46"/>
      <c r="I275" s="46"/>
      <c r="J275" s="46"/>
      <c r="K275" s="46"/>
    </row>
    <row r="276" spans="1:11" ht="14.4" x14ac:dyDescent="0.3">
      <c r="A276" s="25"/>
      <c r="B276" s="16"/>
      <c r="C276" s="11"/>
      <c r="D276" s="7" t="s">
        <v>33</v>
      </c>
      <c r="E276" s="45"/>
      <c r="F276" s="46"/>
      <c r="G276" s="46"/>
      <c r="H276" s="46"/>
      <c r="I276" s="46"/>
      <c r="J276" s="46"/>
      <c r="K276" s="46"/>
    </row>
    <row r="277" spans="1:11" ht="14.4" x14ac:dyDescent="0.3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6"/>
    </row>
    <row r="278" spans="1:11" ht="14.4" x14ac:dyDescent="0.3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6"/>
    </row>
    <row r="279" spans="1:11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44">SUM(G270:G278)</f>
        <v>0</v>
      </c>
      <c r="H279" s="21">
        <f t="shared" si="44"/>
        <v>0</v>
      </c>
      <c r="I279" s="21">
        <f t="shared" si="44"/>
        <v>0</v>
      </c>
      <c r="J279" s="21">
        <f t="shared" si="44"/>
        <v>0</v>
      </c>
      <c r="K279" s="21"/>
    </row>
    <row r="280" spans="1:11" ht="14.4" x14ac:dyDescent="0.3">
      <c r="A280" s="27">
        <f>A258</f>
        <v>1</v>
      </c>
      <c r="B280" s="14">
        <f>B258</f>
        <v>7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6"/>
    </row>
    <row r="281" spans="1:11" ht="14.4" x14ac:dyDescent="0.3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6"/>
    </row>
    <row r="282" spans="1:11" ht="14.4" x14ac:dyDescent="0.3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6"/>
    </row>
    <row r="283" spans="1:11" ht="14.4" x14ac:dyDescent="0.3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6"/>
    </row>
    <row r="284" spans="1:11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45">SUM(G280:G283)</f>
        <v>0</v>
      </c>
      <c r="H284" s="21">
        <f t="shared" si="45"/>
        <v>0</v>
      </c>
      <c r="I284" s="21">
        <f t="shared" si="45"/>
        <v>0</v>
      </c>
      <c r="J284" s="21">
        <f t="shared" si="45"/>
        <v>0</v>
      </c>
      <c r="K284" s="21"/>
    </row>
    <row r="285" spans="1:11" ht="14.4" x14ac:dyDescent="0.3">
      <c r="A285" s="27">
        <f>A258</f>
        <v>1</v>
      </c>
      <c r="B285" s="14">
        <f>B258</f>
        <v>7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6"/>
    </row>
    <row r="286" spans="1:11" ht="14.4" x14ac:dyDescent="0.3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6"/>
    </row>
    <row r="287" spans="1:11" ht="14.4" x14ac:dyDescent="0.3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6"/>
    </row>
    <row r="288" spans="1:11" ht="14.4" x14ac:dyDescent="0.3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6"/>
    </row>
    <row r="289" spans="1:11" ht="14.4" x14ac:dyDescent="0.3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6"/>
    </row>
    <row r="290" spans="1:11" ht="14.4" x14ac:dyDescent="0.3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6"/>
    </row>
    <row r="291" spans="1:11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46">SUM(G285:G290)</f>
        <v>0</v>
      </c>
      <c r="H291" s="21">
        <f t="shared" si="46"/>
        <v>0</v>
      </c>
      <c r="I291" s="21">
        <f t="shared" si="46"/>
        <v>0</v>
      </c>
      <c r="J291" s="21">
        <f t="shared" si="46"/>
        <v>0</v>
      </c>
      <c r="K291" s="21"/>
    </row>
    <row r="292" spans="1:11" ht="14.4" x14ac:dyDescent="0.3">
      <c r="A292" s="27">
        <f>A258</f>
        <v>1</v>
      </c>
      <c r="B292" s="14">
        <f>B258</f>
        <v>7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6"/>
    </row>
    <row r="293" spans="1:11" ht="14.4" x14ac:dyDescent="0.3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6"/>
    </row>
    <row r="294" spans="1:11" ht="14.4" x14ac:dyDescent="0.3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6"/>
    </row>
    <row r="295" spans="1:11" ht="14.4" x14ac:dyDescent="0.3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6"/>
    </row>
    <row r="296" spans="1:11" ht="14.4" x14ac:dyDescent="0.3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6"/>
    </row>
    <row r="297" spans="1:11" ht="14.4" x14ac:dyDescent="0.3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6"/>
    </row>
    <row r="298" spans="1:11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47">SUM(G292:G297)</f>
        <v>0</v>
      </c>
      <c r="H298" s="21">
        <f t="shared" si="47"/>
        <v>0</v>
      </c>
      <c r="I298" s="21">
        <f t="shared" si="47"/>
        <v>0</v>
      </c>
      <c r="J298" s="21">
        <f t="shared" si="47"/>
        <v>0</v>
      </c>
      <c r="K298" s="21"/>
    </row>
    <row r="299" spans="1:11" ht="15.75" customHeight="1" thickBot="1" x14ac:dyDescent="0.3">
      <c r="A299" s="30">
        <f>A258</f>
        <v>1</v>
      </c>
      <c r="B299" s="31">
        <f>B258</f>
        <v>7</v>
      </c>
      <c r="C299" s="56" t="s">
        <v>4</v>
      </c>
      <c r="D299" s="57"/>
      <c r="E299" s="32"/>
      <c r="F299" s="33">
        <f>F265+F269+F279+F284+F291+F298</f>
        <v>0</v>
      </c>
      <c r="G299" s="33">
        <f t="shared" ref="G299:J299" si="48">G265+G269+G279+G284+G291+G298</f>
        <v>0</v>
      </c>
      <c r="H299" s="33">
        <f t="shared" si="48"/>
        <v>0</v>
      </c>
      <c r="I299" s="33">
        <f t="shared" si="48"/>
        <v>0</v>
      </c>
      <c r="J299" s="33">
        <f t="shared" si="48"/>
        <v>0</v>
      </c>
      <c r="K299" s="61"/>
    </row>
    <row r="300" spans="1:11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3" t="s">
        <v>131</v>
      </c>
      <c r="F300" s="44">
        <v>150</v>
      </c>
      <c r="G300" s="44">
        <v>2.5</v>
      </c>
      <c r="H300" s="44">
        <v>8.6</v>
      </c>
      <c r="I300" s="44">
        <v>7.6</v>
      </c>
      <c r="J300" s="44">
        <v>117.3</v>
      </c>
      <c r="K300" s="46" t="s">
        <v>68</v>
      </c>
    </row>
    <row r="301" spans="1:11" ht="14.4" x14ac:dyDescent="0.3">
      <c r="A301" s="25"/>
      <c r="B301" s="16"/>
      <c r="C301" s="11"/>
      <c r="D301" s="6"/>
      <c r="E301" s="45" t="s">
        <v>65</v>
      </c>
      <c r="F301" s="46">
        <v>75</v>
      </c>
      <c r="G301" s="46">
        <v>13.7</v>
      </c>
      <c r="H301" s="46">
        <v>13</v>
      </c>
      <c r="I301" s="46">
        <v>12.3</v>
      </c>
      <c r="J301" s="46">
        <v>221.4</v>
      </c>
      <c r="K301" s="46" t="s">
        <v>66</v>
      </c>
    </row>
    <row r="302" spans="1:11" ht="14.4" x14ac:dyDescent="0.3">
      <c r="A302" s="25"/>
      <c r="B302" s="16"/>
      <c r="C302" s="11"/>
      <c r="D302" s="7" t="s">
        <v>22</v>
      </c>
      <c r="E302" s="45" t="s">
        <v>47</v>
      </c>
      <c r="F302" s="46">
        <v>200</v>
      </c>
      <c r="G302" s="46">
        <v>0.2</v>
      </c>
      <c r="H302" s="46">
        <v>0</v>
      </c>
      <c r="I302" s="46">
        <v>6.4</v>
      </c>
      <c r="J302" s="46">
        <v>26.8</v>
      </c>
      <c r="K302" s="46" t="s">
        <v>48</v>
      </c>
    </row>
    <row r="303" spans="1:11" ht="14.4" x14ac:dyDescent="0.3">
      <c r="A303" s="25"/>
      <c r="B303" s="16"/>
      <c r="C303" s="11"/>
      <c r="D303" s="7" t="s">
        <v>95</v>
      </c>
      <c r="E303" s="45"/>
      <c r="F303" s="46">
        <v>45</v>
      </c>
      <c r="G303" s="46">
        <v>3.4</v>
      </c>
      <c r="H303" s="46">
        <v>0.4</v>
      </c>
      <c r="I303" s="46">
        <v>22.1</v>
      </c>
      <c r="J303" s="46">
        <v>105.5</v>
      </c>
      <c r="K303" s="46" t="s">
        <v>49</v>
      </c>
    </row>
    <row r="304" spans="1:11" ht="14.4" x14ac:dyDescent="0.3">
      <c r="A304" s="25"/>
      <c r="B304" s="16"/>
      <c r="C304" s="11"/>
      <c r="D304" s="7" t="s">
        <v>96</v>
      </c>
      <c r="E304" s="45"/>
      <c r="F304" s="46">
        <v>20</v>
      </c>
      <c r="G304" s="46">
        <v>1.4</v>
      </c>
      <c r="H304" s="46">
        <v>0.2</v>
      </c>
      <c r="I304" s="46">
        <v>8.1</v>
      </c>
      <c r="J304" s="46">
        <v>34.200000000000003</v>
      </c>
      <c r="K304" s="46" t="s">
        <v>49</v>
      </c>
    </row>
    <row r="305" spans="1:11" ht="14.4" x14ac:dyDescent="0.3">
      <c r="A305" s="25"/>
      <c r="B305" s="16"/>
      <c r="C305" s="11"/>
      <c r="D305" s="6"/>
      <c r="E305" s="45" t="s">
        <v>46</v>
      </c>
      <c r="F305" s="46">
        <v>10</v>
      </c>
      <c r="G305" s="46">
        <v>2.2999999999999998</v>
      </c>
      <c r="H305" s="46">
        <v>3</v>
      </c>
      <c r="I305" s="46">
        <v>0</v>
      </c>
      <c r="J305" s="46">
        <v>35.799999999999997</v>
      </c>
      <c r="K305" s="46" t="s">
        <v>45</v>
      </c>
    </row>
    <row r="306" spans="1:11" ht="14.4" x14ac:dyDescent="0.3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6"/>
    </row>
    <row r="307" spans="1:11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49">SUM(G300:G306)</f>
        <v>23.499999999999996</v>
      </c>
      <c r="H307" s="21">
        <f t="shared" si="49"/>
        <v>25.2</v>
      </c>
      <c r="I307" s="21">
        <f t="shared" si="49"/>
        <v>56.5</v>
      </c>
      <c r="J307" s="21">
        <f t="shared" si="49"/>
        <v>541</v>
      </c>
      <c r="K307" s="21"/>
    </row>
    <row r="308" spans="1:11" ht="14.4" x14ac:dyDescent="0.3">
      <c r="A308" s="27">
        <f>A300</f>
        <v>2</v>
      </c>
      <c r="B308" s="14">
        <f>B300</f>
        <v>1</v>
      </c>
      <c r="C308" s="10" t="s">
        <v>25</v>
      </c>
      <c r="D308" s="12"/>
      <c r="E308" s="45" t="s">
        <v>145</v>
      </c>
      <c r="F308" s="46">
        <v>200</v>
      </c>
      <c r="G308" s="46">
        <v>5.8</v>
      </c>
      <c r="H308" s="46">
        <v>5</v>
      </c>
      <c r="I308" s="46">
        <v>8.1999999999999993</v>
      </c>
      <c r="J308" s="46">
        <v>101</v>
      </c>
      <c r="K308" s="46" t="s">
        <v>49</v>
      </c>
    </row>
    <row r="309" spans="1:11" ht="14.4" x14ac:dyDescent="0.3">
      <c r="A309" s="25"/>
      <c r="B309" s="16"/>
      <c r="C309" s="11"/>
      <c r="D309" s="6"/>
      <c r="E309" s="45" t="s">
        <v>86</v>
      </c>
      <c r="F309" s="46">
        <v>60</v>
      </c>
      <c r="G309" s="46">
        <v>6.2</v>
      </c>
      <c r="H309" s="46">
        <v>1.9</v>
      </c>
      <c r="I309" s="46">
        <v>42.7</v>
      </c>
      <c r="J309" s="46">
        <v>212.8</v>
      </c>
      <c r="K309" s="46" t="s">
        <v>49</v>
      </c>
    </row>
    <row r="310" spans="1:11" ht="14.4" x14ac:dyDescent="0.3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6"/>
    </row>
    <row r="311" spans="1:11" ht="14.4" x14ac:dyDescent="0.3">
      <c r="A311" s="26"/>
      <c r="B311" s="18"/>
      <c r="C311" s="8"/>
      <c r="D311" s="19" t="s">
        <v>39</v>
      </c>
      <c r="E311" s="9"/>
      <c r="F311" s="21">
        <f>SUM(F308:F310)</f>
        <v>260</v>
      </c>
      <c r="G311" s="21">
        <f t="shared" ref="G311:J311" si="50">SUM(G308:G310)</f>
        <v>12</v>
      </c>
      <c r="H311" s="21">
        <f t="shared" si="50"/>
        <v>6.9</v>
      </c>
      <c r="I311" s="21">
        <f t="shared" si="50"/>
        <v>50.900000000000006</v>
      </c>
      <c r="J311" s="21">
        <f t="shared" si="50"/>
        <v>313.8</v>
      </c>
      <c r="K311" s="21"/>
    </row>
    <row r="312" spans="1:11" ht="14.4" x14ac:dyDescent="0.3">
      <c r="A312" s="27">
        <f>A300</f>
        <v>2</v>
      </c>
      <c r="B312" s="14">
        <f>B300</f>
        <v>1</v>
      </c>
      <c r="C312" s="10" t="s">
        <v>26</v>
      </c>
      <c r="D312" s="7" t="s">
        <v>27</v>
      </c>
      <c r="E312" s="45" t="s">
        <v>139</v>
      </c>
      <c r="F312" s="46">
        <v>100</v>
      </c>
      <c r="G312" s="46">
        <v>0.8</v>
      </c>
      <c r="H312" s="46">
        <v>0.1</v>
      </c>
      <c r="I312" s="46">
        <v>1.5</v>
      </c>
      <c r="J312" s="46">
        <v>10</v>
      </c>
      <c r="K312" s="46" t="s">
        <v>49</v>
      </c>
    </row>
    <row r="313" spans="1:11" ht="14.4" x14ac:dyDescent="0.3">
      <c r="A313" s="25"/>
      <c r="B313" s="16"/>
      <c r="C313" s="11"/>
      <c r="D313" s="7" t="s">
        <v>28</v>
      </c>
      <c r="E313" s="45" t="s">
        <v>146</v>
      </c>
      <c r="F313" s="46">
        <v>250</v>
      </c>
      <c r="G313" s="46">
        <v>5.7</v>
      </c>
      <c r="H313" s="46">
        <v>7.7</v>
      </c>
      <c r="I313" s="46">
        <v>14.4</v>
      </c>
      <c r="J313" s="46">
        <v>149.9</v>
      </c>
      <c r="K313" s="46" t="s">
        <v>147</v>
      </c>
    </row>
    <row r="314" spans="1:11" ht="14.4" x14ac:dyDescent="0.3">
      <c r="A314" s="25"/>
      <c r="B314" s="16"/>
      <c r="C314" s="11"/>
      <c r="D314" s="7" t="s">
        <v>29</v>
      </c>
      <c r="E314" s="45" t="s">
        <v>148</v>
      </c>
      <c r="F314" s="46">
        <v>80</v>
      </c>
      <c r="G314" s="46">
        <v>15.1</v>
      </c>
      <c r="H314" s="46">
        <v>20.100000000000001</v>
      </c>
      <c r="I314" s="46">
        <v>4.3</v>
      </c>
      <c r="J314" s="46">
        <v>258.3</v>
      </c>
      <c r="K314" s="46" t="s">
        <v>100</v>
      </c>
    </row>
    <row r="315" spans="1:11" ht="14.4" x14ac:dyDescent="0.3">
      <c r="A315" s="25"/>
      <c r="B315" s="16"/>
      <c r="C315" s="11"/>
      <c r="D315" s="7" t="s">
        <v>30</v>
      </c>
      <c r="E315" s="45" t="s">
        <v>91</v>
      </c>
      <c r="F315" s="46">
        <v>150</v>
      </c>
      <c r="G315" s="46">
        <v>3.1</v>
      </c>
      <c r="H315" s="46">
        <v>5.3</v>
      </c>
      <c r="I315" s="46">
        <v>19.8</v>
      </c>
      <c r="J315" s="46">
        <v>139.4</v>
      </c>
      <c r="K315" s="46" t="s">
        <v>92</v>
      </c>
    </row>
    <row r="316" spans="1:11" ht="14.4" x14ac:dyDescent="0.3">
      <c r="A316" s="25"/>
      <c r="B316" s="16"/>
      <c r="C316" s="11"/>
      <c r="D316" s="7" t="s">
        <v>31</v>
      </c>
      <c r="E316" s="45" t="s">
        <v>60</v>
      </c>
      <c r="F316" s="46">
        <v>200</v>
      </c>
      <c r="G316" s="46">
        <v>1</v>
      </c>
      <c r="H316" s="46">
        <v>0.1</v>
      </c>
      <c r="I316" s="46">
        <v>15.6</v>
      </c>
      <c r="J316" s="46">
        <v>66.900000000000006</v>
      </c>
      <c r="K316" s="46" t="s">
        <v>61</v>
      </c>
    </row>
    <row r="317" spans="1:11" ht="14.4" x14ac:dyDescent="0.3">
      <c r="A317" s="25"/>
      <c r="B317" s="16"/>
      <c r="C317" s="11"/>
      <c r="D317" s="7" t="s">
        <v>32</v>
      </c>
      <c r="E317" s="45"/>
      <c r="F317" s="46">
        <v>60</v>
      </c>
      <c r="G317" s="46">
        <v>4.5999999999999996</v>
      </c>
      <c r="H317" s="46">
        <v>0.5</v>
      </c>
      <c r="I317" s="46">
        <v>29.5</v>
      </c>
      <c r="J317" s="46">
        <v>140.6</v>
      </c>
      <c r="K317" s="46" t="s">
        <v>49</v>
      </c>
    </row>
    <row r="318" spans="1:11" ht="14.4" x14ac:dyDescent="0.3">
      <c r="A318" s="25"/>
      <c r="B318" s="16"/>
      <c r="C318" s="11"/>
      <c r="D318" s="7" t="s">
        <v>33</v>
      </c>
      <c r="E318" s="45"/>
      <c r="F318" s="46">
        <v>40</v>
      </c>
      <c r="G318" s="46">
        <v>3.2</v>
      </c>
      <c r="H318" s="46">
        <v>0.5</v>
      </c>
      <c r="I318" s="46">
        <v>16</v>
      </c>
      <c r="J318" s="46">
        <v>82</v>
      </c>
      <c r="K318" s="46" t="s">
        <v>49</v>
      </c>
    </row>
    <row r="319" spans="1:11" ht="14.4" x14ac:dyDescent="0.3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6"/>
    </row>
    <row r="320" spans="1:11" ht="14.4" x14ac:dyDescent="0.3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6"/>
    </row>
    <row r="321" spans="1:11" ht="14.4" x14ac:dyDescent="0.3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:J321" si="51">SUM(G312:G320)</f>
        <v>33.500000000000007</v>
      </c>
      <c r="H321" s="21">
        <f t="shared" si="51"/>
        <v>34.300000000000004</v>
      </c>
      <c r="I321" s="21">
        <f t="shared" si="51"/>
        <v>101.1</v>
      </c>
      <c r="J321" s="21">
        <f t="shared" si="51"/>
        <v>847.1</v>
      </c>
      <c r="K321" s="21"/>
    </row>
    <row r="322" spans="1:11" ht="14.4" x14ac:dyDescent="0.3">
      <c r="A322" s="27">
        <f>A300</f>
        <v>2</v>
      </c>
      <c r="B322" s="14">
        <f>B300</f>
        <v>1</v>
      </c>
      <c r="C322" s="10" t="s">
        <v>34</v>
      </c>
      <c r="D322" s="12" t="s">
        <v>35</v>
      </c>
      <c r="E322" s="45" t="s">
        <v>149</v>
      </c>
      <c r="F322" s="46">
        <v>10</v>
      </c>
      <c r="G322" s="46">
        <v>1</v>
      </c>
      <c r="H322" s="46">
        <v>0.1</v>
      </c>
      <c r="I322" s="46">
        <v>6.4</v>
      </c>
      <c r="J322" s="46">
        <v>31</v>
      </c>
      <c r="K322" s="46" t="s">
        <v>49</v>
      </c>
    </row>
    <row r="323" spans="1:11" ht="14.4" x14ac:dyDescent="0.3">
      <c r="A323" s="25"/>
      <c r="B323" s="16"/>
      <c r="C323" s="11"/>
      <c r="D323" s="12" t="s">
        <v>31</v>
      </c>
      <c r="E323" s="45" t="s">
        <v>119</v>
      </c>
      <c r="F323" s="46">
        <v>200</v>
      </c>
      <c r="G323" s="46">
        <v>3.8</v>
      </c>
      <c r="H323" s="46">
        <v>3.5</v>
      </c>
      <c r="I323" s="46">
        <v>11.2</v>
      </c>
      <c r="J323" s="46">
        <v>91.2</v>
      </c>
      <c r="K323" s="46" t="s">
        <v>120</v>
      </c>
    </row>
    <row r="324" spans="1:11" ht="14.4" x14ac:dyDescent="0.3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6"/>
    </row>
    <row r="325" spans="1:11" ht="14.4" x14ac:dyDescent="0.3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6"/>
    </row>
    <row r="326" spans="1:11" ht="14.4" x14ac:dyDescent="0.3">
      <c r="A326" s="26"/>
      <c r="B326" s="18"/>
      <c r="C326" s="8"/>
      <c r="D326" s="19" t="s">
        <v>39</v>
      </c>
      <c r="E326" s="9"/>
      <c r="F326" s="21">
        <f>SUM(F322:F325)</f>
        <v>210</v>
      </c>
      <c r="G326" s="21">
        <f t="shared" ref="G326:J326" si="52">SUM(G322:G325)</f>
        <v>4.8</v>
      </c>
      <c r="H326" s="21">
        <f t="shared" si="52"/>
        <v>3.6</v>
      </c>
      <c r="I326" s="21">
        <f t="shared" si="52"/>
        <v>17.600000000000001</v>
      </c>
      <c r="J326" s="21">
        <f t="shared" si="52"/>
        <v>122.2</v>
      </c>
      <c r="K326" s="21"/>
    </row>
    <row r="327" spans="1:11" ht="14.4" x14ac:dyDescent="0.3">
      <c r="A327" s="27">
        <f>A300</f>
        <v>2</v>
      </c>
      <c r="B327" s="14">
        <f>B300</f>
        <v>1</v>
      </c>
      <c r="C327" s="10" t="s">
        <v>36</v>
      </c>
      <c r="D327" s="7" t="s">
        <v>21</v>
      </c>
      <c r="E327" s="45" t="s">
        <v>150</v>
      </c>
      <c r="F327" s="46">
        <v>100</v>
      </c>
      <c r="G327" s="46">
        <v>8.5</v>
      </c>
      <c r="H327" s="46">
        <v>12.88</v>
      </c>
      <c r="I327" s="46">
        <v>2.1</v>
      </c>
      <c r="J327" s="46">
        <v>158</v>
      </c>
      <c r="K327" s="46" t="s">
        <v>151</v>
      </c>
    </row>
    <row r="328" spans="1:11" ht="14.4" x14ac:dyDescent="0.3">
      <c r="A328" s="25"/>
      <c r="B328" s="16"/>
      <c r="C328" s="11"/>
      <c r="D328" s="7" t="s">
        <v>30</v>
      </c>
      <c r="E328" s="45" t="s">
        <v>80</v>
      </c>
      <c r="F328" s="46">
        <v>150</v>
      </c>
      <c r="G328" s="46">
        <v>5.3</v>
      </c>
      <c r="H328" s="46">
        <v>5.5</v>
      </c>
      <c r="I328" s="46">
        <v>32.700000000000003</v>
      </c>
      <c r="J328" s="46">
        <v>202</v>
      </c>
      <c r="K328" s="46" t="s">
        <v>81</v>
      </c>
    </row>
    <row r="329" spans="1:11" ht="14.4" x14ac:dyDescent="0.3">
      <c r="A329" s="25"/>
      <c r="B329" s="16"/>
      <c r="C329" s="11"/>
      <c r="D329" s="7" t="s">
        <v>31</v>
      </c>
      <c r="E329" s="45" t="s">
        <v>47</v>
      </c>
      <c r="F329" s="46">
        <v>200</v>
      </c>
      <c r="G329" s="46">
        <v>0.2</v>
      </c>
      <c r="H329" s="46">
        <v>0</v>
      </c>
      <c r="I329" s="46">
        <v>6.4</v>
      </c>
      <c r="J329" s="46">
        <v>26.8</v>
      </c>
      <c r="K329" s="46" t="s">
        <v>48</v>
      </c>
    </row>
    <row r="330" spans="1:11" ht="14.4" x14ac:dyDescent="0.3">
      <c r="A330" s="25"/>
      <c r="B330" s="16"/>
      <c r="C330" s="11"/>
      <c r="D330" s="7" t="s">
        <v>95</v>
      </c>
      <c r="E330" s="45"/>
      <c r="F330" s="46">
        <v>45</v>
      </c>
      <c r="G330" s="46">
        <v>3.4</v>
      </c>
      <c r="H330" s="46">
        <v>0.4</v>
      </c>
      <c r="I330" s="46">
        <v>22.1</v>
      </c>
      <c r="J330" s="46">
        <v>105.5</v>
      </c>
      <c r="K330" s="46" t="s">
        <v>49</v>
      </c>
    </row>
    <row r="331" spans="1:11" ht="14.4" x14ac:dyDescent="0.3">
      <c r="A331" s="25"/>
      <c r="B331" s="16"/>
      <c r="C331" s="11"/>
      <c r="D331" s="6" t="s">
        <v>96</v>
      </c>
      <c r="E331" s="45"/>
      <c r="F331" s="46">
        <v>20</v>
      </c>
      <c r="G331" s="46">
        <v>1.4</v>
      </c>
      <c r="H331" s="46">
        <v>0.2</v>
      </c>
      <c r="I331" s="46">
        <v>8.1</v>
      </c>
      <c r="J331" s="46">
        <v>34.200000000000003</v>
      </c>
      <c r="K331" s="46" t="s">
        <v>49</v>
      </c>
    </row>
    <row r="332" spans="1:11" ht="14.4" x14ac:dyDescent="0.3">
      <c r="A332" s="25"/>
      <c r="B332" s="16"/>
      <c r="C332" s="11"/>
      <c r="D332" s="6"/>
      <c r="E332" s="45" t="s">
        <v>152</v>
      </c>
      <c r="F332" s="46">
        <v>50</v>
      </c>
      <c r="G332" s="46">
        <v>1.5</v>
      </c>
      <c r="H332" s="46">
        <v>0.12</v>
      </c>
      <c r="I332" s="46">
        <v>1.8</v>
      </c>
      <c r="J332" s="46">
        <v>18.5</v>
      </c>
      <c r="K332" s="46" t="s">
        <v>153</v>
      </c>
    </row>
    <row r="333" spans="1:11" ht="14.4" x14ac:dyDescent="0.3">
      <c r="A333" s="26"/>
      <c r="B333" s="18"/>
      <c r="C333" s="8"/>
      <c r="D333" s="19" t="s">
        <v>39</v>
      </c>
      <c r="E333" s="9"/>
      <c r="F333" s="21">
        <f>SUM(F327:F332)</f>
        <v>565</v>
      </c>
      <c r="G333" s="21">
        <f t="shared" ref="G333:J333" si="53">SUM(G327:G332)</f>
        <v>20.299999999999997</v>
      </c>
      <c r="H333" s="21">
        <f t="shared" si="53"/>
        <v>19.100000000000001</v>
      </c>
      <c r="I333" s="21">
        <f t="shared" si="53"/>
        <v>73.2</v>
      </c>
      <c r="J333" s="21">
        <f t="shared" si="53"/>
        <v>545</v>
      </c>
      <c r="K333" s="21"/>
    </row>
    <row r="334" spans="1:11" ht="14.4" x14ac:dyDescent="0.3">
      <c r="A334" s="27">
        <f>A300</f>
        <v>2</v>
      </c>
      <c r="B334" s="14">
        <f>B300</f>
        <v>1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6"/>
    </row>
    <row r="335" spans="1:11" ht="14.4" x14ac:dyDescent="0.3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6"/>
    </row>
    <row r="336" spans="1:11" ht="14.4" x14ac:dyDescent="0.3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6"/>
    </row>
    <row r="337" spans="1:11" ht="14.4" x14ac:dyDescent="0.3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6"/>
    </row>
    <row r="338" spans="1:11" ht="14.4" x14ac:dyDescent="0.3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6"/>
    </row>
    <row r="339" spans="1:11" ht="14.4" x14ac:dyDescent="0.3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6"/>
    </row>
    <row r="340" spans="1:11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54">SUM(G334:G339)</f>
        <v>0</v>
      </c>
      <c r="H340" s="21">
        <f t="shared" si="54"/>
        <v>0</v>
      </c>
      <c r="I340" s="21">
        <f t="shared" si="54"/>
        <v>0</v>
      </c>
      <c r="J340" s="21">
        <f t="shared" si="54"/>
        <v>0</v>
      </c>
      <c r="K340" s="21"/>
    </row>
    <row r="341" spans="1:11" ht="15.75" customHeight="1" thickBot="1" x14ac:dyDescent="0.3">
      <c r="A341" s="30">
        <f>A300</f>
        <v>2</v>
      </c>
      <c r="B341" s="31">
        <f>B300</f>
        <v>1</v>
      </c>
      <c r="C341" s="56" t="s">
        <v>4</v>
      </c>
      <c r="D341" s="57"/>
      <c r="E341" s="32"/>
      <c r="F341" s="33">
        <f>F307+F311+F321+F326+F333+F340</f>
        <v>2415</v>
      </c>
      <c r="G341" s="33">
        <f t="shared" ref="G341:J341" si="55">G307+G311+G321+G326+G333+G340</f>
        <v>94.1</v>
      </c>
      <c r="H341" s="33">
        <f t="shared" si="55"/>
        <v>89.1</v>
      </c>
      <c r="I341" s="33">
        <f t="shared" si="55"/>
        <v>299.3</v>
      </c>
      <c r="J341" s="33">
        <f t="shared" si="55"/>
        <v>2369.1000000000004</v>
      </c>
      <c r="K341" s="61"/>
    </row>
    <row r="342" spans="1:11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3" t="s">
        <v>154</v>
      </c>
      <c r="F342" s="44">
        <v>200</v>
      </c>
      <c r="G342" s="44">
        <v>8.6</v>
      </c>
      <c r="H342" s="44">
        <v>11.3</v>
      </c>
      <c r="I342" s="44">
        <v>34.299999999999997</v>
      </c>
      <c r="J342" s="44">
        <v>272.8</v>
      </c>
      <c r="K342" s="46" t="s">
        <v>155</v>
      </c>
    </row>
    <row r="343" spans="1:11" ht="14.4" x14ac:dyDescent="0.3">
      <c r="A343" s="15"/>
      <c r="B343" s="16"/>
      <c r="C343" s="11"/>
      <c r="D343" s="6"/>
      <c r="E343" s="45" t="s">
        <v>46</v>
      </c>
      <c r="F343" s="46">
        <v>10</v>
      </c>
      <c r="G343" s="46">
        <v>2.2999999999999998</v>
      </c>
      <c r="H343" s="46">
        <v>3</v>
      </c>
      <c r="I343" s="46">
        <v>0</v>
      </c>
      <c r="J343" s="46">
        <v>35.799999999999997</v>
      </c>
      <c r="K343" s="46" t="s">
        <v>155</v>
      </c>
    </row>
    <row r="344" spans="1:11" ht="14.4" x14ac:dyDescent="0.3">
      <c r="A344" s="15"/>
      <c r="B344" s="16"/>
      <c r="C344" s="11"/>
      <c r="D344" s="7" t="s">
        <v>22</v>
      </c>
      <c r="E344" s="45" t="s">
        <v>47</v>
      </c>
      <c r="F344" s="46">
        <v>200</v>
      </c>
      <c r="G344" s="46">
        <v>0.2</v>
      </c>
      <c r="H344" s="46">
        <v>0</v>
      </c>
      <c r="I344" s="46">
        <v>6.4</v>
      </c>
      <c r="J344" s="46">
        <v>26.8</v>
      </c>
      <c r="K344" s="46" t="s">
        <v>48</v>
      </c>
    </row>
    <row r="345" spans="1:11" ht="14.4" x14ac:dyDescent="0.3">
      <c r="A345" s="15"/>
      <c r="B345" s="16"/>
      <c r="C345" s="11"/>
      <c r="D345" s="7" t="s">
        <v>95</v>
      </c>
      <c r="E345" s="45"/>
      <c r="F345" s="46">
        <v>45</v>
      </c>
      <c r="G345" s="46">
        <v>3.4</v>
      </c>
      <c r="H345" s="46">
        <v>0.4</v>
      </c>
      <c r="I345" s="46">
        <v>22.1</v>
      </c>
      <c r="J345" s="46">
        <v>105.5</v>
      </c>
      <c r="K345" s="46" t="s">
        <v>49</v>
      </c>
    </row>
    <row r="346" spans="1:11" ht="14.4" x14ac:dyDescent="0.3">
      <c r="A346" s="15"/>
      <c r="B346" s="16"/>
      <c r="C346" s="11"/>
      <c r="D346" s="7" t="s">
        <v>96</v>
      </c>
      <c r="E346" s="45"/>
      <c r="F346" s="46">
        <v>20</v>
      </c>
      <c r="G346" s="46">
        <v>1.4</v>
      </c>
      <c r="H346" s="46">
        <v>0.24</v>
      </c>
      <c r="I346" s="46">
        <v>8.1</v>
      </c>
      <c r="J346" s="46">
        <v>34.200000000000003</v>
      </c>
      <c r="K346" s="46" t="s">
        <v>49</v>
      </c>
    </row>
    <row r="347" spans="1:11" ht="14.4" x14ac:dyDescent="0.3">
      <c r="A347" s="15"/>
      <c r="B347" s="16"/>
      <c r="C347" s="11"/>
      <c r="D347" s="6" t="s">
        <v>24</v>
      </c>
      <c r="E347" s="45" t="s">
        <v>62</v>
      </c>
      <c r="F347" s="46">
        <v>120</v>
      </c>
      <c r="G347" s="46">
        <v>0.5</v>
      </c>
      <c r="H347" s="46">
        <v>0.5</v>
      </c>
      <c r="I347" s="46">
        <v>11.8</v>
      </c>
      <c r="J347" s="46">
        <v>53.3</v>
      </c>
      <c r="K347" s="46" t="s">
        <v>49</v>
      </c>
    </row>
    <row r="348" spans="1:11" ht="14.4" x14ac:dyDescent="0.3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6"/>
    </row>
    <row r="349" spans="1:11" ht="14.4" x14ac:dyDescent="0.3">
      <c r="A349" s="17"/>
      <c r="B349" s="18"/>
      <c r="C349" s="8"/>
      <c r="D349" s="19" t="s">
        <v>39</v>
      </c>
      <c r="E349" s="9"/>
      <c r="F349" s="21">
        <f>SUM(F342:F348)</f>
        <v>595</v>
      </c>
      <c r="G349" s="21">
        <f t="shared" ref="G349:J349" si="56">SUM(G342:G348)</f>
        <v>16.399999999999999</v>
      </c>
      <c r="H349" s="21">
        <f t="shared" si="56"/>
        <v>15.440000000000001</v>
      </c>
      <c r="I349" s="21">
        <f t="shared" si="56"/>
        <v>82.699999999999989</v>
      </c>
      <c r="J349" s="21">
        <f t="shared" si="56"/>
        <v>528.4</v>
      </c>
      <c r="K349" s="21"/>
    </row>
    <row r="350" spans="1:11" ht="14.4" x14ac:dyDescent="0.3">
      <c r="A350" s="14">
        <f>A342</f>
        <v>2</v>
      </c>
      <c r="B350" s="14">
        <f>B342</f>
        <v>2</v>
      </c>
      <c r="C350" s="10" t="s">
        <v>25</v>
      </c>
      <c r="D350" s="12"/>
      <c r="E350" s="45" t="s">
        <v>145</v>
      </c>
      <c r="F350" s="46">
        <v>200</v>
      </c>
      <c r="G350" s="46">
        <v>5.8</v>
      </c>
      <c r="H350" s="46">
        <v>5</v>
      </c>
      <c r="I350" s="46">
        <v>8.1999999999999993</v>
      </c>
      <c r="J350" s="46">
        <v>101</v>
      </c>
      <c r="K350" s="46" t="s">
        <v>49</v>
      </c>
    </row>
    <row r="351" spans="1:11" ht="14.4" x14ac:dyDescent="0.3">
      <c r="A351" s="15"/>
      <c r="B351" s="16"/>
      <c r="C351" s="11"/>
      <c r="D351" s="6"/>
      <c r="E351" s="45" t="s">
        <v>53</v>
      </c>
      <c r="F351" s="46">
        <v>10</v>
      </c>
      <c r="G351" s="46">
        <v>0.8</v>
      </c>
      <c r="H351" s="46">
        <v>1</v>
      </c>
      <c r="I351" s="46">
        <v>7.4</v>
      </c>
      <c r="J351" s="46">
        <v>41.6</v>
      </c>
      <c r="K351" s="46" t="s">
        <v>49</v>
      </c>
    </row>
    <row r="352" spans="1:11" ht="14.4" x14ac:dyDescent="0.3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6"/>
    </row>
    <row r="353" spans="1:11" ht="14.4" x14ac:dyDescent="0.3">
      <c r="A353" s="17"/>
      <c r="B353" s="18"/>
      <c r="C353" s="8"/>
      <c r="D353" s="19" t="s">
        <v>39</v>
      </c>
      <c r="E353" s="9"/>
      <c r="F353" s="21">
        <f>SUM(F350:F352)</f>
        <v>210</v>
      </c>
      <c r="G353" s="21">
        <f t="shared" ref="G353:J353" si="57">SUM(G350:G352)</f>
        <v>6.6</v>
      </c>
      <c r="H353" s="21">
        <f t="shared" si="57"/>
        <v>6</v>
      </c>
      <c r="I353" s="21">
        <f t="shared" si="57"/>
        <v>15.6</v>
      </c>
      <c r="J353" s="21">
        <f t="shared" si="57"/>
        <v>142.6</v>
      </c>
      <c r="K353" s="21"/>
    </row>
    <row r="354" spans="1:11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5" t="s">
        <v>137</v>
      </c>
      <c r="F354" s="46">
        <v>80</v>
      </c>
      <c r="G354" s="46">
        <v>0.9</v>
      </c>
      <c r="H354" s="46">
        <v>0.2</v>
      </c>
      <c r="I354" s="46">
        <v>3</v>
      </c>
      <c r="J354" s="46">
        <v>17.100000000000001</v>
      </c>
      <c r="K354" s="46" t="s">
        <v>138</v>
      </c>
    </row>
    <row r="355" spans="1:11" ht="14.4" x14ac:dyDescent="0.3">
      <c r="A355" s="15"/>
      <c r="B355" s="16"/>
      <c r="C355" s="11"/>
      <c r="D355" s="7" t="s">
        <v>28</v>
      </c>
      <c r="E355" s="45" t="s">
        <v>56</v>
      </c>
      <c r="F355" s="46">
        <v>250</v>
      </c>
      <c r="G355" s="46" t="s">
        <v>156</v>
      </c>
      <c r="H355" s="46">
        <v>7.1</v>
      </c>
      <c r="I355" s="46">
        <v>12.5</v>
      </c>
      <c r="J355" s="46">
        <v>138</v>
      </c>
      <c r="K355" s="46" t="s">
        <v>57</v>
      </c>
    </row>
    <row r="356" spans="1:11" ht="14.4" x14ac:dyDescent="0.3">
      <c r="A356" s="15"/>
      <c r="B356" s="16"/>
      <c r="C356" s="11"/>
      <c r="D356" s="7" t="s">
        <v>29</v>
      </c>
      <c r="E356" s="45" t="s">
        <v>157</v>
      </c>
      <c r="F356" s="46">
        <v>100</v>
      </c>
      <c r="G356" s="46">
        <v>13.9</v>
      </c>
      <c r="H356" s="46">
        <v>13.9</v>
      </c>
      <c r="I356" s="46">
        <v>6.3</v>
      </c>
      <c r="J356" s="46">
        <v>147.30000000000001</v>
      </c>
      <c r="K356" s="46" t="s">
        <v>90</v>
      </c>
    </row>
    <row r="357" spans="1:11" ht="14.4" x14ac:dyDescent="0.3">
      <c r="A357" s="15"/>
      <c r="B357" s="16"/>
      <c r="C357" s="11"/>
      <c r="D357" s="7" t="s">
        <v>30</v>
      </c>
      <c r="E357" s="45" t="s">
        <v>158</v>
      </c>
      <c r="F357" s="46">
        <v>150</v>
      </c>
      <c r="G357" s="46">
        <v>3.6</v>
      </c>
      <c r="H357" s="46">
        <v>3.6</v>
      </c>
      <c r="I357" s="46">
        <v>36.4</v>
      </c>
      <c r="J357" s="46">
        <v>203.5</v>
      </c>
      <c r="K357" s="46" t="s">
        <v>104</v>
      </c>
    </row>
    <row r="358" spans="1:11" ht="14.4" x14ac:dyDescent="0.3">
      <c r="A358" s="15"/>
      <c r="B358" s="16"/>
      <c r="C358" s="11"/>
      <c r="D358" s="7" t="s">
        <v>31</v>
      </c>
      <c r="E358" s="45" t="s">
        <v>60</v>
      </c>
      <c r="F358" s="46">
        <v>200</v>
      </c>
      <c r="G358" s="46">
        <v>1</v>
      </c>
      <c r="H358" s="46">
        <v>1</v>
      </c>
      <c r="I358" s="46">
        <v>15.6</v>
      </c>
      <c r="J358" s="46">
        <v>66.900000000000006</v>
      </c>
      <c r="K358" s="46" t="s">
        <v>61</v>
      </c>
    </row>
    <row r="359" spans="1:11" ht="14.4" x14ac:dyDescent="0.3">
      <c r="A359" s="15"/>
      <c r="B359" s="16"/>
      <c r="C359" s="11"/>
      <c r="D359" s="7" t="s">
        <v>32</v>
      </c>
      <c r="E359" s="45"/>
      <c r="F359" s="46">
        <v>60</v>
      </c>
      <c r="G359" s="46">
        <v>4.5999999999999996</v>
      </c>
      <c r="H359" s="46">
        <v>4.66</v>
      </c>
      <c r="I359" s="46">
        <v>29.5</v>
      </c>
      <c r="J359" s="46">
        <v>140.6</v>
      </c>
      <c r="K359" s="46" t="s">
        <v>49</v>
      </c>
    </row>
    <row r="360" spans="1:11" ht="14.4" x14ac:dyDescent="0.3">
      <c r="A360" s="15"/>
      <c r="B360" s="16"/>
      <c r="C360" s="11"/>
      <c r="D360" s="7" t="s">
        <v>33</v>
      </c>
      <c r="E360" s="45"/>
      <c r="F360" s="46">
        <v>40</v>
      </c>
      <c r="G360" s="46">
        <v>3.2</v>
      </c>
      <c r="H360" s="46">
        <v>0.6</v>
      </c>
      <c r="I360" s="46">
        <v>16</v>
      </c>
      <c r="J360" s="46">
        <v>82</v>
      </c>
      <c r="K360" s="46" t="s">
        <v>49</v>
      </c>
    </row>
    <row r="361" spans="1:11" ht="14.4" x14ac:dyDescent="0.3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6"/>
    </row>
    <row r="362" spans="1:11" ht="14.4" x14ac:dyDescent="0.3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6"/>
    </row>
    <row r="363" spans="1:11" ht="14.4" x14ac:dyDescent="0.3">
      <c r="A363" s="17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:J363" si="58">SUM(G354:G362)</f>
        <v>27.2</v>
      </c>
      <c r="H363" s="21">
        <f t="shared" si="58"/>
        <v>31.060000000000002</v>
      </c>
      <c r="I363" s="21">
        <f t="shared" si="58"/>
        <v>119.3</v>
      </c>
      <c r="J363" s="21">
        <f t="shared" si="58"/>
        <v>795.4</v>
      </c>
      <c r="K363" s="21"/>
    </row>
    <row r="364" spans="1:11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5" t="s">
        <v>53</v>
      </c>
      <c r="F364" s="46">
        <v>60</v>
      </c>
      <c r="G364" s="46">
        <v>4</v>
      </c>
      <c r="H364" s="46">
        <v>14.6</v>
      </c>
      <c r="I364" s="46">
        <v>38</v>
      </c>
      <c r="J364" s="46">
        <v>254</v>
      </c>
      <c r="K364" s="46" t="s">
        <v>49</v>
      </c>
    </row>
    <row r="365" spans="1:11" ht="14.4" x14ac:dyDescent="0.3">
      <c r="A365" s="15"/>
      <c r="B365" s="16"/>
      <c r="C365" s="11"/>
      <c r="D365" s="12" t="s">
        <v>31</v>
      </c>
      <c r="E365" s="45" t="s">
        <v>64</v>
      </c>
      <c r="F365" s="46">
        <v>200</v>
      </c>
      <c r="G365" s="46">
        <v>5.8</v>
      </c>
      <c r="H365" s="46">
        <v>6.4</v>
      </c>
      <c r="I365" s="46">
        <v>9.4</v>
      </c>
      <c r="J365" s="46">
        <v>118.4</v>
      </c>
      <c r="K365" s="46" t="s">
        <v>49</v>
      </c>
    </row>
    <row r="366" spans="1:11" ht="14.4" x14ac:dyDescent="0.3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6"/>
    </row>
    <row r="367" spans="1:11" ht="14.4" x14ac:dyDescent="0.3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6"/>
    </row>
    <row r="368" spans="1:11" ht="14.4" x14ac:dyDescent="0.3">
      <c r="A368" s="17"/>
      <c r="B368" s="18"/>
      <c r="C368" s="8"/>
      <c r="D368" s="19" t="s">
        <v>39</v>
      </c>
      <c r="E368" s="9"/>
      <c r="F368" s="21">
        <f>SUM(F364:F367)</f>
        <v>260</v>
      </c>
      <c r="G368" s="21">
        <f>SUM( G364:G367)</f>
        <v>9.8000000000000007</v>
      </c>
      <c r="H368" s="21">
        <f t="shared" ref="H368" si="59">SUM(H364:H367)</f>
        <v>21</v>
      </c>
      <c r="I368" s="21">
        <f>SUM(I364:I365)</f>
        <v>47.4</v>
      </c>
      <c r="J368" s="21">
        <v>372.4</v>
      </c>
      <c r="K368" s="21"/>
    </row>
    <row r="369" spans="1:11" ht="14.4" x14ac:dyDescent="0.3">
      <c r="A369" s="14">
        <f>A342</f>
        <v>2</v>
      </c>
      <c r="B369" s="14">
        <f>B342</f>
        <v>2</v>
      </c>
      <c r="C369" s="10" t="s">
        <v>36</v>
      </c>
      <c r="D369" s="7"/>
      <c r="E369" s="45" t="s">
        <v>159</v>
      </c>
      <c r="F369" s="46">
        <v>80</v>
      </c>
      <c r="G369" s="46">
        <v>1.1000000000000001</v>
      </c>
      <c r="H369" s="46">
        <v>3.6</v>
      </c>
      <c r="I369" s="46">
        <v>6.1</v>
      </c>
      <c r="J369" s="46">
        <v>60.9</v>
      </c>
      <c r="K369" s="46" t="s">
        <v>160</v>
      </c>
    </row>
    <row r="370" spans="1:11" ht="14.4" x14ac:dyDescent="0.3">
      <c r="A370" s="15"/>
      <c r="B370" s="16"/>
      <c r="C370" s="11"/>
      <c r="D370" s="7"/>
      <c r="E370" s="45" t="s">
        <v>142</v>
      </c>
      <c r="F370" s="46">
        <v>200</v>
      </c>
      <c r="G370" s="46">
        <v>21</v>
      </c>
      <c r="H370" s="46">
        <v>7</v>
      </c>
      <c r="I370" s="46">
        <v>17.5</v>
      </c>
      <c r="J370" s="46">
        <v>217.4</v>
      </c>
      <c r="K370" s="46" t="s">
        <v>143</v>
      </c>
    </row>
    <row r="371" spans="1:11" ht="14.4" x14ac:dyDescent="0.3">
      <c r="A371" s="15"/>
      <c r="B371" s="16"/>
      <c r="C371" s="11"/>
      <c r="D371" s="7" t="s">
        <v>31</v>
      </c>
      <c r="E371" s="45" t="s">
        <v>93</v>
      </c>
      <c r="F371" s="46">
        <v>200</v>
      </c>
      <c r="G371" s="46">
        <v>0.2</v>
      </c>
      <c r="H371" s="46">
        <v>0.1</v>
      </c>
      <c r="I371" s="46">
        <v>6.6</v>
      </c>
      <c r="J371" s="46">
        <v>27.9</v>
      </c>
      <c r="K371" s="46" t="s">
        <v>94</v>
      </c>
    </row>
    <row r="372" spans="1:11" ht="14.4" x14ac:dyDescent="0.3">
      <c r="A372" s="15"/>
      <c r="B372" s="16"/>
      <c r="C372" s="11"/>
      <c r="D372" s="7" t="s">
        <v>95</v>
      </c>
      <c r="E372" s="45"/>
      <c r="F372" s="46">
        <v>45</v>
      </c>
      <c r="G372" s="46">
        <v>3.4</v>
      </c>
      <c r="H372" s="46">
        <v>0.4</v>
      </c>
      <c r="I372" s="46">
        <v>22.1</v>
      </c>
      <c r="J372" s="46">
        <v>105.5</v>
      </c>
      <c r="K372" s="46" t="s">
        <v>49</v>
      </c>
    </row>
    <row r="373" spans="1:11" ht="14.4" x14ac:dyDescent="0.3">
      <c r="A373" s="15"/>
      <c r="B373" s="16"/>
      <c r="C373" s="11"/>
      <c r="D373" s="6" t="s">
        <v>96</v>
      </c>
      <c r="E373" s="45"/>
      <c r="F373" s="46">
        <v>20</v>
      </c>
      <c r="G373" s="46">
        <v>1.4</v>
      </c>
      <c r="H373" s="46">
        <v>0.2</v>
      </c>
      <c r="I373" s="46">
        <v>9.1999999999999993</v>
      </c>
      <c r="J373" s="46">
        <v>45</v>
      </c>
      <c r="K373" s="46" t="s">
        <v>49</v>
      </c>
    </row>
    <row r="374" spans="1:11" ht="14.4" x14ac:dyDescent="0.3">
      <c r="A374" s="15"/>
      <c r="B374" s="16"/>
      <c r="C374" s="11"/>
      <c r="D374" s="6"/>
      <c r="E374" s="45" t="s">
        <v>116</v>
      </c>
      <c r="F374" s="46">
        <v>10</v>
      </c>
      <c r="G374" s="46">
        <v>0.1</v>
      </c>
      <c r="H374" s="46">
        <v>8.1999999999999993</v>
      </c>
      <c r="I374" s="46">
        <v>0.1</v>
      </c>
      <c r="J374" s="46">
        <v>74.8</v>
      </c>
      <c r="K374" s="46" t="s">
        <v>118</v>
      </c>
    </row>
    <row r="375" spans="1:11" ht="14.4" x14ac:dyDescent="0.3">
      <c r="A375" s="17"/>
      <c r="B375" s="18"/>
      <c r="C375" s="8"/>
      <c r="D375" s="19" t="s">
        <v>39</v>
      </c>
      <c r="E375" s="9"/>
      <c r="F375" s="21">
        <f>SUM(F369:F374)</f>
        <v>555</v>
      </c>
      <c r="G375" s="21">
        <f t="shared" ref="G375:J375" si="60">SUM(G369:G374)</f>
        <v>27.2</v>
      </c>
      <c r="H375" s="21">
        <f t="shared" si="60"/>
        <v>19.5</v>
      </c>
      <c r="I375" s="21">
        <f>SUM(I369:I374)</f>
        <v>61.6</v>
      </c>
      <c r="J375" s="21">
        <f t="shared" si="60"/>
        <v>531.5</v>
      </c>
      <c r="K375" s="21"/>
    </row>
    <row r="376" spans="1:11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6"/>
    </row>
    <row r="377" spans="1:11" ht="14.4" x14ac:dyDescent="0.3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6"/>
    </row>
    <row r="378" spans="1:11" ht="14.4" x14ac:dyDescent="0.3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6"/>
    </row>
    <row r="379" spans="1:11" ht="14.4" x14ac:dyDescent="0.3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6"/>
    </row>
    <row r="380" spans="1:11" ht="14.4" x14ac:dyDescent="0.3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6"/>
    </row>
    <row r="381" spans="1:11" ht="14.4" x14ac:dyDescent="0.3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6"/>
    </row>
    <row r="382" spans="1:11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61">SUM(G376:G381)</f>
        <v>0</v>
      </c>
      <c r="H382" s="21">
        <f t="shared" si="61"/>
        <v>0</v>
      </c>
      <c r="I382" s="21">
        <f t="shared" si="61"/>
        <v>0</v>
      </c>
      <c r="J382" s="21">
        <f t="shared" si="61"/>
        <v>0</v>
      </c>
      <c r="K382" s="21"/>
    </row>
    <row r="383" spans="1:11" ht="15.75" customHeight="1" thickBot="1" x14ac:dyDescent="0.3">
      <c r="A383" s="34">
        <f>A342</f>
        <v>2</v>
      </c>
      <c r="B383" s="34">
        <f>B342</f>
        <v>2</v>
      </c>
      <c r="C383" s="56" t="s">
        <v>4</v>
      </c>
      <c r="D383" s="57"/>
      <c r="E383" s="32"/>
      <c r="F383" s="33">
        <f>F349+F353+F363+F368+F375+F382</f>
        <v>2500</v>
      </c>
      <c r="G383" s="33">
        <f t="shared" ref="G383:J383" si="62">G349+G353+G363+G368+G375+G382</f>
        <v>87.2</v>
      </c>
      <c r="H383" s="33">
        <f t="shared" si="62"/>
        <v>93</v>
      </c>
      <c r="I383" s="33">
        <f t="shared" si="62"/>
        <v>326.59999999999997</v>
      </c>
      <c r="J383" s="33">
        <f t="shared" si="62"/>
        <v>2370.3000000000002</v>
      </c>
      <c r="K383" s="61"/>
    </row>
    <row r="384" spans="1:11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3" t="s">
        <v>168</v>
      </c>
      <c r="F384" s="44">
        <v>150</v>
      </c>
      <c r="G384" s="44">
        <v>25.6</v>
      </c>
      <c r="H384" s="44">
        <v>16.100000000000001</v>
      </c>
      <c r="I384" s="44">
        <v>25</v>
      </c>
      <c r="J384" s="44">
        <v>347.8</v>
      </c>
      <c r="K384" s="46" t="s">
        <v>161</v>
      </c>
    </row>
    <row r="385" spans="1:11" ht="14.4" x14ac:dyDescent="0.3">
      <c r="A385" s="25"/>
      <c r="B385" s="16"/>
      <c r="C385" s="11"/>
      <c r="D385" s="6"/>
      <c r="E385" s="45" t="s">
        <v>162</v>
      </c>
      <c r="F385" s="46">
        <v>50</v>
      </c>
      <c r="G385" s="46">
        <v>0.1</v>
      </c>
      <c r="H385" s="46">
        <v>0</v>
      </c>
      <c r="I385" s="46">
        <v>7.2</v>
      </c>
      <c r="J385" s="46">
        <v>29</v>
      </c>
      <c r="K385" s="46" t="s">
        <v>49</v>
      </c>
    </row>
    <row r="386" spans="1:11" ht="14.4" x14ac:dyDescent="0.3">
      <c r="A386" s="25"/>
      <c r="B386" s="16"/>
      <c r="C386" s="11"/>
      <c r="D386" s="7" t="s">
        <v>22</v>
      </c>
      <c r="E386" s="45" t="s">
        <v>163</v>
      </c>
      <c r="F386" s="46">
        <v>200</v>
      </c>
      <c r="G386" s="46">
        <v>1.6</v>
      </c>
      <c r="H386" s="46">
        <v>1.4</v>
      </c>
      <c r="I386" s="46">
        <v>8.6</v>
      </c>
      <c r="J386" s="46">
        <v>53.5</v>
      </c>
      <c r="K386" s="46" t="s">
        <v>164</v>
      </c>
    </row>
    <row r="387" spans="1:11" ht="14.4" x14ac:dyDescent="0.3">
      <c r="A387" s="25"/>
      <c r="B387" s="16"/>
      <c r="C387" s="11"/>
      <c r="D387" s="7" t="s">
        <v>95</v>
      </c>
      <c r="E387" s="45"/>
      <c r="F387" s="46">
        <v>60</v>
      </c>
      <c r="G387" s="46">
        <v>4.5999999999999996</v>
      </c>
      <c r="H387" s="46">
        <v>0.5</v>
      </c>
      <c r="I387" s="46">
        <v>29.5</v>
      </c>
      <c r="J387" s="46">
        <v>140.6</v>
      </c>
      <c r="K387" s="46" t="s">
        <v>49</v>
      </c>
    </row>
    <row r="388" spans="1:11" ht="14.4" x14ac:dyDescent="0.3">
      <c r="A388" s="25"/>
      <c r="B388" s="16"/>
      <c r="C388" s="11"/>
      <c r="D388" s="7" t="s">
        <v>24</v>
      </c>
      <c r="E388" s="45" t="s">
        <v>72</v>
      </c>
      <c r="F388" s="46">
        <v>150</v>
      </c>
      <c r="G388" s="46">
        <v>1.2</v>
      </c>
      <c r="H388" s="46">
        <v>0.3</v>
      </c>
      <c r="I388" s="46">
        <v>11.1</v>
      </c>
      <c r="J388" s="46">
        <v>51.7</v>
      </c>
      <c r="K388" s="46" t="s">
        <v>49</v>
      </c>
    </row>
    <row r="389" spans="1:11" ht="14.4" x14ac:dyDescent="0.3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6"/>
    </row>
    <row r="390" spans="1:11" ht="14.4" x14ac:dyDescent="0.3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6"/>
    </row>
    <row r="391" spans="1:11" ht="14.4" x14ac:dyDescent="0.3">
      <c r="A391" s="26"/>
      <c r="B391" s="18"/>
      <c r="C391" s="8"/>
      <c r="D391" s="19" t="s">
        <v>39</v>
      </c>
      <c r="E391" s="9"/>
      <c r="F391" s="21">
        <f>SUM(F384:F390)</f>
        <v>610</v>
      </c>
      <c r="G391" s="21">
        <f t="shared" ref="G391:J391" si="63">SUM(G384:G390)</f>
        <v>33.100000000000009</v>
      </c>
      <c r="H391" s="21">
        <f t="shared" si="63"/>
        <v>18.3</v>
      </c>
      <c r="I391" s="21">
        <f t="shared" si="63"/>
        <v>81.400000000000006</v>
      </c>
      <c r="J391" s="21">
        <f t="shared" si="63"/>
        <v>622.6</v>
      </c>
      <c r="K391" s="21"/>
    </row>
    <row r="392" spans="1:11" ht="14.4" x14ac:dyDescent="0.3">
      <c r="A392" s="27">
        <f>A384</f>
        <v>2</v>
      </c>
      <c r="B392" s="14">
        <f>B384</f>
        <v>3</v>
      </c>
      <c r="C392" s="10" t="s">
        <v>25</v>
      </c>
      <c r="D392" s="12"/>
      <c r="E392" s="45" t="s">
        <v>145</v>
      </c>
      <c r="F392" s="46">
        <v>200</v>
      </c>
      <c r="G392" s="46">
        <v>5.8</v>
      </c>
      <c r="H392" s="46">
        <v>5</v>
      </c>
      <c r="I392" s="46">
        <v>8.1999999999999993</v>
      </c>
      <c r="J392" s="46">
        <v>101</v>
      </c>
      <c r="K392" s="46" t="s">
        <v>49</v>
      </c>
    </row>
    <row r="393" spans="1:11" ht="14.4" x14ac:dyDescent="0.3">
      <c r="A393" s="25"/>
      <c r="B393" s="16"/>
      <c r="C393" s="11"/>
      <c r="D393" s="6"/>
      <c r="E393" s="45" t="s">
        <v>53</v>
      </c>
      <c r="F393" s="46">
        <v>10</v>
      </c>
      <c r="G393" s="46">
        <v>0.8</v>
      </c>
      <c r="H393" s="46">
        <v>1</v>
      </c>
      <c r="I393" s="46">
        <v>7.4</v>
      </c>
      <c r="J393" s="46">
        <v>41.6</v>
      </c>
      <c r="K393" s="46" t="s">
        <v>49</v>
      </c>
    </row>
    <row r="394" spans="1:11" ht="14.4" x14ac:dyDescent="0.3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6"/>
    </row>
    <row r="395" spans="1:11" ht="14.4" x14ac:dyDescent="0.3">
      <c r="A395" s="26"/>
      <c r="B395" s="18"/>
      <c r="C395" s="8"/>
      <c r="D395" s="19" t="s">
        <v>39</v>
      </c>
      <c r="E395" s="9"/>
      <c r="F395" s="21">
        <f>SUM(F392:F394)</f>
        <v>210</v>
      </c>
      <c r="G395" s="21">
        <f t="shared" ref="G395:J395" si="64">SUM(G392:G394)</f>
        <v>6.6</v>
      </c>
      <c r="H395" s="21">
        <f t="shared" si="64"/>
        <v>6</v>
      </c>
      <c r="I395" s="21">
        <f t="shared" si="64"/>
        <v>15.6</v>
      </c>
      <c r="J395" s="21">
        <f t="shared" si="64"/>
        <v>142.6</v>
      </c>
      <c r="K395" s="21"/>
    </row>
    <row r="396" spans="1:11" ht="14.4" x14ac:dyDescent="0.3">
      <c r="A396" s="27">
        <f>A384</f>
        <v>2</v>
      </c>
      <c r="B396" s="14">
        <f>B384</f>
        <v>3</v>
      </c>
      <c r="C396" s="10" t="s">
        <v>26</v>
      </c>
      <c r="D396" s="7" t="s">
        <v>27</v>
      </c>
      <c r="E396" s="45" t="s">
        <v>98</v>
      </c>
      <c r="F396" s="46">
        <v>80</v>
      </c>
      <c r="G396" s="46">
        <v>0.6</v>
      </c>
      <c r="H396" s="46">
        <v>0.1</v>
      </c>
      <c r="I396" s="46">
        <v>2</v>
      </c>
      <c r="J396" s="46">
        <v>11.3</v>
      </c>
      <c r="K396" s="46" t="s">
        <v>97</v>
      </c>
    </row>
    <row r="397" spans="1:11" ht="14.4" x14ac:dyDescent="0.3">
      <c r="A397" s="25"/>
      <c r="B397" s="16"/>
      <c r="C397" s="11"/>
      <c r="D397" s="7" t="s">
        <v>28</v>
      </c>
      <c r="E397" s="45" t="s">
        <v>165</v>
      </c>
      <c r="F397" s="46">
        <v>250</v>
      </c>
      <c r="G397" s="46">
        <v>8.5</v>
      </c>
      <c r="H397" s="46">
        <v>5.7</v>
      </c>
      <c r="I397" s="46">
        <v>18</v>
      </c>
      <c r="J397" s="46">
        <v>157.4</v>
      </c>
      <c r="K397" s="46" t="s">
        <v>166</v>
      </c>
    </row>
    <row r="398" spans="1:11" ht="14.4" x14ac:dyDescent="0.3">
      <c r="A398" s="25"/>
      <c r="B398" s="16"/>
      <c r="C398" s="11"/>
      <c r="D398" s="7" t="s">
        <v>29</v>
      </c>
      <c r="E398" s="45" t="s">
        <v>107</v>
      </c>
      <c r="F398" s="46">
        <v>75</v>
      </c>
      <c r="G398" s="46">
        <v>13.7</v>
      </c>
      <c r="H398" s="46">
        <v>13.6</v>
      </c>
      <c r="I398" s="46">
        <v>12.2</v>
      </c>
      <c r="J398" s="46">
        <v>226.3</v>
      </c>
      <c r="K398" s="46" t="s">
        <v>108</v>
      </c>
    </row>
    <row r="399" spans="1:11" ht="14.4" x14ac:dyDescent="0.3">
      <c r="A399" s="25"/>
      <c r="B399" s="16"/>
      <c r="C399" s="11"/>
      <c r="D399" s="7" t="s">
        <v>30</v>
      </c>
      <c r="E399" s="45" t="s">
        <v>123</v>
      </c>
      <c r="F399" s="46">
        <v>150</v>
      </c>
      <c r="G399" s="46">
        <v>8.1999999999999993</v>
      </c>
      <c r="H399" s="46">
        <v>6.9</v>
      </c>
      <c r="I399" s="46">
        <v>35.9</v>
      </c>
      <c r="J399" s="46">
        <v>238.9</v>
      </c>
      <c r="K399" s="46" t="s">
        <v>167</v>
      </c>
    </row>
    <row r="400" spans="1:11" ht="14.4" x14ac:dyDescent="0.3">
      <c r="A400" s="25"/>
      <c r="B400" s="16"/>
      <c r="C400" s="11"/>
      <c r="D400" s="7" t="s">
        <v>31</v>
      </c>
      <c r="E400" s="45" t="s">
        <v>84</v>
      </c>
      <c r="F400" s="46">
        <v>200</v>
      </c>
      <c r="G400" s="46">
        <v>0.1</v>
      </c>
      <c r="H400" s="46">
        <v>0.1</v>
      </c>
      <c r="I400" s="46">
        <v>14.8</v>
      </c>
      <c r="J400" s="46">
        <v>60.7</v>
      </c>
      <c r="K400" s="46" t="s">
        <v>85</v>
      </c>
    </row>
    <row r="401" spans="1:11" ht="14.4" x14ac:dyDescent="0.3">
      <c r="A401" s="25"/>
      <c r="B401" s="16"/>
      <c r="C401" s="11"/>
      <c r="D401" s="7" t="s">
        <v>32</v>
      </c>
      <c r="E401" s="45"/>
      <c r="F401" s="46">
        <v>45</v>
      </c>
      <c r="G401" s="46">
        <v>3.4</v>
      </c>
      <c r="H401" s="46">
        <v>0.4</v>
      </c>
      <c r="I401" s="46">
        <v>22.1</v>
      </c>
      <c r="J401" s="46">
        <v>105.5</v>
      </c>
      <c r="K401" s="46" t="s">
        <v>49</v>
      </c>
    </row>
    <row r="402" spans="1:11" ht="14.4" x14ac:dyDescent="0.3">
      <c r="A402" s="25"/>
      <c r="B402" s="16"/>
      <c r="C402" s="11"/>
      <c r="D402" s="7" t="s">
        <v>33</v>
      </c>
      <c r="E402" s="45"/>
      <c r="F402" s="46">
        <v>20</v>
      </c>
      <c r="G402" s="46">
        <v>1.4</v>
      </c>
      <c r="H402" s="46">
        <v>0.24</v>
      </c>
      <c r="I402" s="46">
        <v>8.1</v>
      </c>
      <c r="J402" s="46">
        <v>34.200000000000003</v>
      </c>
      <c r="K402" s="46" t="s">
        <v>49</v>
      </c>
    </row>
    <row r="403" spans="1:11" ht="14.4" x14ac:dyDescent="0.3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6"/>
    </row>
    <row r="404" spans="1:11" ht="14.4" x14ac:dyDescent="0.3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6"/>
    </row>
    <row r="405" spans="1:11" ht="14.4" x14ac:dyDescent="0.3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:J405" si="65">SUM(G396:G404)</f>
        <v>35.9</v>
      </c>
      <c r="H405" s="21">
        <f t="shared" si="65"/>
        <v>27.039999999999996</v>
      </c>
      <c r="I405" s="21">
        <f t="shared" si="65"/>
        <v>113.1</v>
      </c>
      <c r="J405" s="21">
        <f t="shared" si="65"/>
        <v>834.30000000000007</v>
      </c>
      <c r="K405" s="21"/>
    </row>
    <row r="406" spans="1:11" ht="14.4" x14ac:dyDescent="0.3">
      <c r="A406" s="27">
        <f>A384</f>
        <v>2</v>
      </c>
      <c r="B406" s="14">
        <f>B384</f>
        <v>3</v>
      </c>
      <c r="C406" s="10" t="s">
        <v>34</v>
      </c>
      <c r="D406" s="12" t="s">
        <v>35</v>
      </c>
      <c r="E406" s="45" t="s">
        <v>77</v>
      </c>
      <c r="F406" s="46">
        <v>10</v>
      </c>
      <c r="G406" s="46">
        <v>1</v>
      </c>
      <c r="H406" s="46">
        <v>1</v>
      </c>
      <c r="I406" s="46">
        <v>6.6</v>
      </c>
      <c r="J406" s="46">
        <v>39.299999999999997</v>
      </c>
      <c r="K406" s="46" t="s">
        <v>49</v>
      </c>
    </row>
    <row r="407" spans="1:11" ht="14.4" x14ac:dyDescent="0.3">
      <c r="A407" s="25"/>
      <c r="B407" s="16"/>
      <c r="C407" s="11"/>
      <c r="D407" s="12" t="s">
        <v>31</v>
      </c>
      <c r="E407" s="45" t="s">
        <v>87</v>
      </c>
      <c r="F407" s="46">
        <v>200</v>
      </c>
      <c r="G407" s="46">
        <v>0.6</v>
      </c>
      <c r="H407" s="46">
        <v>0</v>
      </c>
      <c r="I407" s="46">
        <v>22.4</v>
      </c>
      <c r="J407" s="46">
        <v>90</v>
      </c>
      <c r="K407" s="46" t="s">
        <v>49</v>
      </c>
    </row>
    <row r="408" spans="1:11" ht="14.4" x14ac:dyDescent="0.3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6"/>
    </row>
    <row r="409" spans="1:11" ht="14.4" x14ac:dyDescent="0.3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6"/>
    </row>
    <row r="410" spans="1:11" ht="14.4" x14ac:dyDescent="0.3">
      <c r="A410" s="26"/>
      <c r="B410" s="18"/>
      <c r="C410" s="8"/>
      <c r="D410" s="19" t="s">
        <v>39</v>
      </c>
      <c r="E410" s="9"/>
      <c r="F410" s="21">
        <f>SUM(F406:F409)</f>
        <v>210</v>
      </c>
      <c r="G410" s="21">
        <f t="shared" ref="G410:J410" si="66">SUM(G406:G409)</f>
        <v>1.6</v>
      </c>
      <c r="H410" s="21">
        <f t="shared" si="66"/>
        <v>1</v>
      </c>
      <c r="I410" s="21">
        <f t="shared" si="66"/>
        <v>29</v>
      </c>
      <c r="J410" s="21">
        <f t="shared" si="66"/>
        <v>129.30000000000001</v>
      </c>
      <c r="K410" s="21"/>
    </row>
    <row r="411" spans="1:11" ht="14.4" x14ac:dyDescent="0.3">
      <c r="A411" s="27">
        <f>A384</f>
        <v>2</v>
      </c>
      <c r="B411" s="14">
        <f>B384</f>
        <v>3</v>
      </c>
      <c r="C411" s="10" t="s">
        <v>36</v>
      </c>
      <c r="D411" s="7" t="s">
        <v>21</v>
      </c>
      <c r="E411" s="45" t="s">
        <v>169</v>
      </c>
      <c r="F411" s="46">
        <v>80</v>
      </c>
      <c r="G411" s="46">
        <v>10.3</v>
      </c>
      <c r="H411" s="46">
        <v>6.4</v>
      </c>
      <c r="I411" s="46">
        <v>10.1</v>
      </c>
      <c r="J411" s="46">
        <v>139</v>
      </c>
      <c r="K411" s="46" t="s">
        <v>172</v>
      </c>
    </row>
    <row r="412" spans="1:11" ht="14.4" x14ac:dyDescent="0.3">
      <c r="A412" s="25"/>
      <c r="B412" s="16"/>
      <c r="C412" s="11"/>
      <c r="D412" s="7" t="s">
        <v>30</v>
      </c>
      <c r="E412" s="45" t="s">
        <v>170</v>
      </c>
      <c r="F412" s="46">
        <v>150</v>
      </c>
      <c r="G412" s="46" t="s">
        <v>171</v>
      </c>
      <c r="H412" s="46">
        <v>5.5</v>
      </c>
      <c r="I412" s="46">
        <v>26.5</v>
      </c>
      <c r="J412" s="46">
        <v>173.7</v>
      </c>
      <c r="K412" s="46" t="s">
        <v>173</v>
      </c>
    </row>
    <row r="413" spans="1:11" ht="14.4" x14ac:dyDescent="0.3">
      <c r="A413" s="25"/>
      <c r="B413" s="16"/>
      <c r="C413" s="11"/>
      <c r="D413" s="7" t="s">
        <v>31</v>
      </c>
      <c r="E413" s="45" t="s">
        <v>93</v>
      </c>
      <c r="F413" s="46">
        <v>200</v>
      </c>
      <c r="G413" s="46">
        <v>0.2</v>
      </c>
      <c r="H413" s="46">
        <v>0.1</v>
      </c>
      <c r="I413" s="46">
        <v>6.6</v>
      </c>
      <c r="J413" s="46">
        <v>27.9</v>
      </c>
      <c r="K413" s="46" t="s">
        <v>94</v>
      </c>
    </row>
    <row r="414" spans="1:11" ht="14.4" x14ac:dyDescent="0.3">
      <c r="A414" s="25"/>
      <c r="B414" s="16"/>
      <c r="C414" s="11"/>
      <c r="D414" s="7" t="s">
        <v>174</v>
      </c>
      <c r="E414" s="45"/>
      <c r="F414" s="46">
        <v>45</v>
      </c>
      <c r="G414" s="46">
        <v>3.4</v>
      </c>
      <c r="H414" s="46">
        <v>0.4</v>
      </c>
      <c r="I414" s="46">
        <v>22.1</v>
      </c>
      <c r="J414" s="46">
        <v>105.5</v>
      </c>
      <c r="K414" s="46" t="s">
        <v>49</v>
      </c>
    </row>
    <row r="415" spans="1:11" ht="14.4" x14ac:dyDescent="0.3">
      <c r="A415" s="25"/>
      <c r="B415" s="16"/>
      <c r="C415" s="11"/>
      <c r="D415" s="6" t="s">
        <v>96</v>
      </c>
      <c r="E415" s="45"/>
      <c r="F415" s="46">
        <v>20</v>
      </c>
      <c r="G415" s="46">
        <v>1.4</v>
      </c>
      <c r="H415" s="46">
        <v>0.2</v>
      </c>
      <c r="I415" s="46">
        <v>8.1</v>
      </c>
      <c r="J415" s="46">
        <v>34.200000000000003</v>
      </c>
      <c r="K415" s="46" t="s">
        <v>160</v>
      </c>
    </row>
    <row r="416" spans="1:11" ht="14.4" x14ac:dyDescent="0.3">
      <c r="A416" s="25"/>
      <c r="B416" s="16"/>
      <c r="C416" s="11"/>
      <c r="D416" s="6"/>
      <c r="E416" s="45" t="s">
        <v>159</v>
      </c>
      <c r="F416" s="46">
        <v>80</v>
      </c>
      <c r="G416" s="46">
        <v>1.1000000000000001</v>
      </c>
      <c r="H416" s="46">
        <v>3.6</v>
      </c>
      <c r="I416" s="46">
        <v>6.1</v>
      </c>
      <c r="J416" s="46">
        <v>60.9</v>
      </c>
      <c r="K416" s="46" t="s">
        <v>160</v>
      </c>
    </row>
    <row r="417" spans="1:11" ht="14.4" x14ac:dyDescent="0.3">
      <c r="A417" s="26"/>
      <c r="B417" s="18"/>
      <c r="C417" s="8"/>
      <c r="D417" s="19" t="s">
        <v>39</v>
      </c>
      <c r="E417" s="9"/>
      <c r="F417" s="21">
        <f>SUM(F411:F416)</f>
        <v>575</v>
      </c>
      <c r="G417" s="21">
        <f t="shared" ref="G417:J417" si="67">SUM(G411:G416)</f>
        <v>16.400000000000002</v>
      </c>
      <c r="H417" s="21">
        <f t="shared" si="67"/>
        <v>16.2</v>
      </c>
      <c r="I417" s="21">
        <f t="shared" si="67"/>
        <v>79.5</v>
      </c>
      <c r="J417" s="21">
        <f t="shared" si="67"/>
        <v>541.19999999999993</v>
      </c>
      <c r="K417" s="21"/>
    </row>
    <row r="418" spans="1:11" ht="14.4" x14ac:dyDescent="0.3">
      <c r="A418" s="27">
        <f>A384</f>
        <v>2</v>
      </c>
      <c r="B418" s="14">
        <f>B384</f>
        <v>3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6"/>
    </row>
    <row r="419" spans="1:11" ht="14.4" x14ac:dyDescent="0.3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6"/>
    </row>
    <row r="420" spans="1:11" ht="14.4" x14ac:dyDescent="0.3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6"/>
    </row>
    <row r="421" spans="1:11" ht="14.4" x14ac:dyDescent="0.3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6"/>
    </row>
    <row r="422" spans="1:11" ht="14.4" x14ac:dyDescent="0.3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6"/>
    </row>
    <row r="423" spans="1:11" ht="14.4" x14ac:dyDescent="0.3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6"/>
    </row>
    <row r="424" spans="1:11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68">SUM(G418:G423)</f>
        <v>0</v>
      </c>
      <c r="H424" s="21">
        <f t="shared" si="68"/>
        <v>0</v>
      </c>
      <c r="I424" s="21">
        <f t="shared" si="68"/>
        <v>0</v>
      </c>
      <c r="J424" s="21">
        <f t="shared" si="68"/>
        <v>0</v>
      </c>
      <c r="K424" s="21"/>
    </row>
    <row r="425" spans="1:11" ht="15.75" customHeight="1" thickBot="1" x14ac:dyDescent="0.3">
      <c r="A425" s="30">
        <f>A384</f>
        <v>2</v>
      </c>
      <c r="B425" s="31">
        <f>B384</f>
        <v>3</v>
      </c>
      <c r="C425" s="56" t="s">
        <v>4</v>
      </c>
      <c r="D425" s="57"/>
      <c r="E425" s="32"/>
      <c r="F425" s="33">
        <f>F391+F395+F405+F410+F417+F424</f>
        <v>2425</v>
      </c>
      <c r="G425" s="33">
        <f t="shared" ref="G425:J425" si="69">G391+G395+G405+G410+G417+G424</f>
        <v>93.600000000000009</v>
      </c>
      <c r="H425" s="33">
        <f t="shared" si="69"/>
        <v>68.539999999999992</v>
      </c>
      <c r="I425" s="33">
        <f t="shared" si="69"/>
        <v>318.60000000000002</v>
      </c>
      <c r="J425" s="33">
        <f t="shared" si="69"/>
        <v>2270</v>
      </c>
      <c r="K425" s="61"/>
    </row>
    <row r="426" spans="1:11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3" t="s">
        <v>175</v>
      </c>
      <c r="F426" s="44">
        <v>250</v>
      </c>
      <c r="G426" s="44">
        <v>7.2</v>
      </c>
      <c r="H426" s="44">
        <v>7.3</v>
      </c>
      <c r="I426" s="44">
        <v>19.7</v>
      </c>
      <c r="J426" s="44">
        <v>173.7</v>
      </c>
      <c r="K426" s="46" t="s">
        <v>176</v>
      </c>
    </row>
    <row r="427" spans="1:11" ht="14.4" x14ac:dyDescent="0.3">
      <c r="A427" s="25"/>
      <c r="B427" s="16"/>
      <c r="C427" s="11"/>
      <c r="D427" s="6"/>
      <c r="E427" s="45" t="s">
        <v>101</v>
      </c>
      <c r="F427" s="46">
        <v>10</v>
      </c>
      <c r="G427" s="46">
        <v>2.2999999999999998</v>
      </c>
      <c r="H427" s="46">
        <v>3</v>
      </c>
      <c r="I427" s="46">
        <v>0</v>
      </c>
      <c r="J427" s="46">
        <v>35.799999999999997</v>
      </c>
      <c r="K427" s="46" t="s">
        <v>45</v>
      </c>
    </row>
    <row r="428" spans="1:11" ht="14.4" x14ac:dyDescent="0.3">
      <c r="A428" s="25"/>
      <c r="B428" s="16"/>
      <c r="C428" s="11"/>
      <c r="D428" s="7" t="s">
        <v>22</v>
      </c>
      <c r="E428" s="45" t="s">
        <v>47</v>
      </c>
      <c r="F428" s="46">
        <v>200</v>
      </c>
      <c r="G428" s="46">
        <v>0.2</v>
      </c>
      <c r="H428" s="46">
        <v>0.1</v>
      </c>
      <c r="I428" s="46">
        <v>6.6</v>
      </c>
      <c r="J428" s="46">
        <v>27.9</v>
      </c>
      <c r="K428" s="46" t="s">
        <v>48</v>
      </c>
    </row>
    <row r="429" spans="1:11" ht="14.4" x14ac:dyDescent="0.3">
      <c r="A429" s="25"/>
      <c r="B429" s="16"/>
      <c r="C429" s="11"/>
      <c r="D429" s="7" t="s">
        <v>95</v>
      </c>
      <c r="E429" s="45"/>
      <c r="F429" s="46">
        <v>45</v>
      </c>
      <c r="G429" s="46">
        <v>3.4</v>
      </c>
      <c r="H429" s="46">
        <v>0.4</v>
      </c>
      <c r="I429" s="46">
        <v>22.1</v>
      </c>
      <c r="J429" s="46">
        <v>105.5</v>
      </c>
      <c r="K429" s="46" t="s">
        <v>49</v>
      </c>
    </row>
    <row r="430" spans="1:11" ht="14.4" x14ac:dyDescent="0.3">
      <c r="A430" s="25"/>
      <c r="B430" s="16"/>
      <c r="C430" s="11"/>
      <c r="D430" s="7" t="s">
        <v>24</v>
      </c>
      <c r="E430" s="45" t="s">
        <v>122</v>
      </c>
      <c r="F430" s="46">
        <v>180</v>
      </c>
      <c r="G430" s="46">
        <v>2.7</v>
      </c>
      <c r="H430" s="46">
        <v>0</v>
      </c>
      <c r="I430" s="46">
        <v>37.799999999999997</v>
      </c>
      <c r="J430" s="46">
        <v>163.80000000000001</v>
      </c>
      <c r="K430" s="46" t="s">
        <v>49</v>
      </c>
    </row>
    <row r="431" spans="1:11" ht="14.4" x14ac:dyDescent="0.3">
      <c r="A431" s="25"/>
      <c r="B431" s="16"/>
      <c r="C431" s="11"/>
      <c r="D431" s="6" t="s">
        <v>96</v>
      </c>
      <c r="E431" s="45"/>
      <c r="F431" s="46">
        <v>20</v>
      </c>
      <c r="G431" s="46">
        <v>1.4</v>
      </c>
      <c r="H431" s="46">
        <v>0.24</v>
      </c>
      <c r="I431" s="46">
        <v>8.1</v>
      </c>
      <c r="J431" s="46">
        <v>34.200000000000003</v>
      </c>
      <c r="K431" s="46" t="s">
        <v>49</v>
      </c>
    </row>
    <row r="432" spans="1:11" ht="14.4" x14ac:dyDescent="0.3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6"/>
    </row>
    <row r="433" spans="1:11" ht="14.4" x14ac:dyDescent="0.3">
      <c r="A433" s="26"/>
      <c r="B433" s="18"/>
      <c r="C433" s="8"/>
      <c r="D433" s="19" t="s">
        <v>39</v>
      </c>
      <c r="E433" s="9"/>
      <c r="F433" s="21">
        <f>SUM(F426:F432)</f>
        <v>705</v>
      </c>
      <c r="G433" s="21">
        <f t="shared" ref="G433:J433" si="70">SUM(G426:G432)</f>
        <v>17.2</v>
      </c>
      <c r="H433" s="21">
        <f t="shared" si="70"/>
        <v>11.040000000000001</v>
      </c>
      <c r="I433" s="21">
        <f t="shared" si="70"/>
        <v>94.299999999999983</v>
      </c>
      <c r="J433" s="21">
        <f t="shared" si="70"/>
        <v>540.9</v>
      </c>
      <c r="K433" s="21"/>
    </row>
    <row r="434" spans="1:11" ht="14.4" x14ac:dyDescent="0.3">
      <c r="A434" s="27">
        <f>A426</f>
        <v>2</v>
      </c>
      <c r="B434" s="14">
        <f>B426</f>
        <v>4</v>
      </c>
      <c r="C434" s="10" t="s">
        <v>25</v>
      </c>
      <c r="D434" s="12"/>
      <c r="E434" s="45" t="s">
        <v>125</v>
      </c>
      <c r="F434" s="46">
        <v>200</v>
      </c>
      <c r="G434" s="46">
        <v>0.6</v>
      </c>
      <c r="H434" s="46">
        <v>0</v>
      </c>
      <c r="I434" s="46">
        <v>33</v>
      </c>
      <c r="J434" s="46">
        <v>134.4</v>
      </c>
      <c r="K434" s="46" t="s">
        <v>49</v>
      </c>
    </row>
    <row r="435" spans="1:11" ht="14.4" x14ac:dyDescent="0.3">
      <c r="A435" s="25"/>
      <c r="B435" s="16"/>
      <c r="C435" s="11"/>
      <c r="D435" s="6"/>
      <c r="E435" s="45" t="s">
        <v>63</v>
      </c>
      <c r="F435" s="46">
        <v>60</v>
      </c>
      <c r="G435" s="46">
        <v>4.8</v>
      </c>
      <c r="H435" s="46">
        <v>8.4</v>
      </c>
      <c r="I435" s="46">
        <v>33.6</v>
      </c>
      <c r="J435" s="46">
        <v>229.2</v>
      </c>
      <c r="K435" s="46" t="s">
        <v>49</v>
      </c>
    </row>
    <row r="436" spans="1:11" ht="14.4" x14ac:dyDescent="0.3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6"/>
    </row>
    <row r="437" spans="1:11" ht="14.4" x14ac:dyDescent="0.3">
      <c r="A437" s="26"/>
      <c r="B437" s="18"/>
      <c r="C437" s="8"/>
      <c r="D437" s="19" t="s">
        <v>39</v>
      </c>
      <c r="E437" s="9"/>
      <c r="F437" s="21">
        <f>SUM(F434:F436)</f>
        <v>260</v>
      </c>
      <c r="G437" s="21">
        <f t="shared" ref="G437:J437" si="71">SUM(G434:G436)</f>
        <v>5.3999999999999995</v>
      </c>
      <c r="H437" s="21">
        <f t="shared" si="71"/>
        <v>8.4</v>
      </c>
      <c r="I437" s="21">
        <f t="shared" si="71"/>
        <v>66.599999999999994</v>
      </c>
      <c r="J437" s="21">
        <f t="shared" si="71"/>
        <v>363.6</v>
      </c>
      <c r="K437" s="21"/>
    </row>
    <row r="438" spans="1:11" ht="14.4" x14ac:dyDescent="0.3">
      <c r="A438" s="27">
        <f>A426</f>
        <v>2</v>
      </c>
      <c r="B438" s="14">
        <f>B426</f>
        <v>4</v>
      </c>
      <c r="C438" s="10" t="s">
        <v>26</v>
      </c>
      <c r="D438" s="7" t="s">
        <v>27</v>
      </c>
      <c r="E438" s="45" t="s">
        <v>177</v>
      </c>
      <c r="F438" s="46">
        <v>50</v>
      </c>
      <c r="G438" s="46">
        <v>0.4</v>
      </c>
      <c r="H438" s="46">
        <v>0.1</v>
      </c>
      <c r="I438" s="46">
        <v>0.1</v>
      </c>
      <c r="J438" s="46">
        <v>5</v>
      </c>
      <c r="K438" s="46" t="s">
        <v>49</v>
      </c>
    </row>
    <row r="439" spans="1:11" ht="14.4" x14ac:dyDescent="0.3">
      <c r="A439" s="25"/>
      <c r="B439" s="16"/>
      <c r="C439" s="11"/>
      <c r="D439" s="7" t="s">
        <v>28</v>
      </c>
      <c r="E439" s="45" t="s">
        <v>178</v>
      </c>
      <c r="F439" s="46">
        <v>250</v>
      </c>
      <c r="G439" s="46">
        <v>5.8</v>
      </c>
      <c r="H439" s="46">
        <v>7.6</v>
      </c>
      <c r="I439" s="46">
        <v>7.1</v>
      </c>
      <c r="J439" s="46">
        <v>120.1</v>
      </c>
      <c r="K439" s="46" t="s">
        <v>179</v>
      </c>
    </row>
    <row r="440" spans="1:11" ht="14.4" x14ac:dyDescent="0.3">
      <c r="A440" s="25"/>
      <c r="B440" s="16"/>
      <c r="C440" s="11"/>
      <c r="D440" s="7" t="s">
        <v>29</v>
      </c>
      <c r="E440" s="45" t="s">
        <v>158</v>
      </c>
      <c r="F440" s="46">
        <v>150</v>
      </c>
      <c r="G440" s="46">
        <v>3.6</v>
      </c>
      <c r="H440" s="46">
        <v>4.8</v>
      </c>
      <c r="I440" s="46">
        <v>36.4</v>
      </c>
      <c r="J440" s="46">
        <v>203.5</v>
      </c>
      <c r="K440" s="46" t="s">
        <v>104</v>
      </c>
    </row>
    <row r="441" spans="1:11" ht="14.4" x14ac:dyDescent="0.3">
      <c r="A441" s="25"/>
      <c r="B441" s="16"/>
      <c r="C441" s="11"/>
      <c r="D441" s="7" t="s">
        <v>30</v>
      </c>
      <c r="E441" s="45" t="s">
        <v>180</v>
      </c>
      <c r="F441" s="46">
        <v>80</v>
      </c>
      <c r="G441" s="46">
        <v>13.5</v>
      </c>
      <c r="H441" s="46">
        <v>13.5</v>
      </c>
      <c r="I441" s="46">
        <v>3.1</v>
      </c>
      <c r="J441" s="46">
        <v>188.9</v>
      </c>
      <c r="K441" s="46" t="s">
        <v>181</v>
      </c>
    </row>
    <row r="442" spans="1:11" ht="14.4" x14ac:dyDescent="0.3">
      <c r="A442" s="25"/>
      <c r="B442" s="16"/>
      <c r="C442" s="11"/>
      <c r="D442" s="7" t="s">
        <v>31</v>
      </c>
      <c r="E442" s="45" t="s">
        <v>84</v>
      </c>
      <c r="F442" s="46">
        <v>200</v>
      </c>
      <c r="G442" s="46">
        <v>0.1</v>
      </c>
      <c r="H442" s="46">
        <v>0.1</v>
      </c>
      <c r="I442" s="46">
        <v>14.8</v>
      </c>
      <c r="J442" s="46">
        <v>60.7</v>
      </c>
      <c r="K442" s="46" t="s">
        <v>85</v>
      </c>
    </row>
    <row r="443" spans="1:11" ht="14.4" x14ac:dyDescent="0.3">
      <c r="A443" s="25"/>
      <c r="B443" s="16"/>
      <c r="C443" s="11"/>
      <c r="D443" s="7" t="s">
        <v>32</v>
      </c>
      <c r="E443" s="45"/>
      <c r="F443" s="46">
        <v>60</v>
      </c>
      <c r="G443" s="46">
        <v>4.5999999999999996</v>
      </c>
      <c r="H443" s="46">
        <v>0.5</v>
      </c>
      <c r="I443" s="46">
        <v>29.5</v>
      </c>
      <c r="J443" s="46">
        <v>140.6</v>
      </c>
      <c r="K443" s="46" t="s">
        <v>49</v>
      </c>
    </row>
    <row r="444" spans="1:11" ht="14.4" x14ac:dyDescent="0.3">
      <c r="A444" s="25"/>
      <c r="B444" s="16"/>
      <c r="C444" s="11"/>
      <c r="D444" s="7" t="s">
        <v>33</v>
      </c>
      <c r="E444" s="45"/>
      <c r="F444" s="46">
        <v>40</v>
      </c>
      <c r="G444" s="46">
        <v>3.2</v>
      </c>
      <c r="H444" s="46">
        <v>0.5</v>
      </c>
      <c r="I444" s="46">
        <v>16</v>
      </c>
      <c r="J444" s="46">
        <v>82</v>
      </c>
      <c r="K444" s="46" t="s">
        <v>49</v>
      </c>
    </row>
    <row r="445" spans="1:11" ht="14.4" x14ac:dyDescent="0.3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6"/>
    </row>
    <row r="446" spans="1:11" ht="14.4" x14ac:dyDescent="0.3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6"/>
    </row>
    <row r="447" spans="1:11" ht="14.4" x14ac:dyDescent="0.3">
      <c r="A447" s="26"/>
      <c r="B447" s="18"/>
      <c r="C447" s="8"/>
      <c r="D447" s="19" t="s">
        <v>39</v>
      </c>
      <c r="E447" s="9"/>
      <c r="F447" s="21">
        <f>SUM(F438:F446)</f>
        <v>830</v>
      </c>
      <c r="G447" s="21">
        <f t="shared" ref="G447:J447" si="72">SUM(G438:G446)</f>
        <v>31.2</v>
      </c>
      <c r="H447" s="21">
        <f t="shared" si="72"/>
        <v>27.1</v>
      </c>
      <c r="I447" s="21">
        <f t="shared" si="72"/>
        <v>107</v>
      </c>
      <c r="J447" s="21">
        <f t="shared" si="72"/>
        <v>800.80000000000007</v>
      </c>
      <c r="K447" s="21"/>
    </row>
    <row r="448" spans="1:11" ht="14.4" x14ac:dyDescent="0.3">
      <c r="A448" s="27">
        <f>A426</f>
        <v>2</v>
      </c>
      <c r="B448" s="14">
        <f>B426</f>
        <v>4</v>
      </c>
      <c r="C448" s="10" t="s">
        <v>34</v>
      </c>
      <c r="D448" s="12" t="s">
        <v>35</v>
      </c>
      <c r="E448" s="45" t="s">
        <v>77</v>
      </c>
      <c r="F448" s="46">
        <v>10</v>
      </c>
      <c r="G448" s="46">
        <v>1</v>
      </c>
      <c r="H448" s="46">
        <v>1</v>
      </c>
      <c r="I448" s="46">
        <v>6.6</v>
      </c>
      <c r="J448" s="46">
        <v>39.299999999999997</v>
      </c>
      <c r="K448" s="46"/>
    </row>
    <row r="449" spans="1:11" ht="14.4" x14ac:dyDescent="0.3">
      <c r="A449" s="25"/>
      <c r="B449" s="16"/>
      <c r="C449" s="11"/>
      <c r="D449" s="12" t="s">
        <v>31</v>
      </c>
      <c r="E449" s="45" t="s">
        <v>73</v>
      </c>
      <c r="F449" s="46">
        <v>200</v>
      </c>
      <c r="G449" s="46">
        <v>5.8</v>
      </c>
      <c r="H449" s="46">
        <v>5</v>
      </c>
      <c r="I449" s="46">
        <v>8</v>
      </c>
      <c r="J449" s="46">
        <v>100.2</v>
      </c>
      <c r="K449" s="46"/>
    </row>
    <row r="450" spans="1:11" ht="14.4" x14ac:dyDescent="0.3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6"/>
    </row>
    <row r="451" spans="1:11" ht="14.4" x14ac:dyDescent="0.3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6"/>
    </row>
    <row r="452" spans="1:11" ht="14.4" x14ac:dyDescent="0.3">
      <c r="A452" s="26"/>
      <c r="B452" s="18"/>
      <c r="C452" s="8"/>
      <c r="D452" s="19" t="s">
        <v>39</v>
      </c>
      <c r="E452" s="9"/>
      <c r="F452" s="21">
        <f>SUM(F448:F451)</f>
        <v>210</v>
      </c>
      <c r="G452" s="21">
        <f t="shared" ref="G452:J452" si="73">SUM(G448:G451)</f>
        <v>6.8</v>
      </c>
      <c r="H452" s="21">
        <f t="shared" si="73"/>
        <v>6</v>
      </c>
      <c r="I452" s="21">
        <f t="shared" si="73"/>
        <v>14.6</v>
      </c>
      <c r="J452" s="21">
        <f t="shared" si="73"/>
        <v>139.5</v>
      </c>
      <c r="K452" s="21"/>
    </row>
    <row r="453" spans="1:11" ht="14.4" x14ac:dyDescent="0.3">
      <c r="A453" s="27">
        <f>A426</f>
        <v>2</v>
      </c>
      <c r="B453" s="14">
        <f>B426</f>
        <v>4</v>
      </c>
      <c r="C453" s="10" t="s">
        <v>36</v>
      </c>
      <c r="D453" s="7" t="s">
        <v>21</v>
      </c>
      <c r="E453" s="45" t="s">
        <v>182</v>
      </c>
      <c r="F453" s="46">
        <v>70</v>
      </c>
      <c r="G453" s="46">
        <v>9.6</v>
      </c>
      <c r="H453" s="46">
        <v>5.2</v>
      </c>
      <c r="I453" s="46">
        <v>4.4000000000000004</v>
      </c>
      <c r="J453" s="46">
        <v>103</v>
      </c>
      <c r="K453" s="46" t="s">
        <v>100</v>
      </c>
    </row>
    <row r="454" spans="1:11" ht="14.4" x14ac:dyDescent="0.3">
      <c r="A454" s="25"/>
      <c r="B454" s="16"/>
      <c r="C454" s="11"/>
      <c r="D454" s="7" t="s">
        <v>30</v>
      </c>
      <c r="E454" s="45" t="s">
        <v>91</v>
      </c>
      <c r="F454" s="46">
        <v>150</v>
      </c>
      <c r="G454" s="46">
        <v>3.1</v>
      </c>
      <c r="H454" s="46">
        <v>5.3</v>
      </c>
      <c r="I454" s="46">
        <v>19.8</v>
      </c>
      <c r="J454" s="46">
        <v>139.4</v>
      </c>
      <c r="K454" s="46" t="s">
        <v>92</v>
      </c>
    </row>
    <row r="455" spans="1:11" ht="14.4" x14ac:dyDescent="0.3">
      <c r="A455" s="25"/>
      <c r="B455" s="16"/>
      <c r="C455" s="11"/>
      <c r="D455" s="7" t="s">
        <v>31</v>
      </c>
      <c r="E455" s="45" t="s">
        <v>93</v>
      </c>
      <c r="F455" s="46">
        <v>200</v>
      </c>
      <c r="G455" s="46">
        <v>0.2</v>
      </c>
      <c r="H455" s="46">
        <v>0.1</v>
      </c>
      <c r="I455" s="46">
        <v>6.6</v>
      </c>
      <c r="J455" s="46">
        <v>27.9</v>
      </c>
      <c r="K455" s="46" t="s">
        <v>94</v>
      </c>
    </row>
    <row r="456" spans="1:11" ht="14.4" x14ac:dyDescent="0.3">
      <c r="A456" s="25"/>
      <c r="B456" s="16"/>
      <c r="C456" s="11"/>
      <c r="D456" s="7" t="s">
        <v>95</v>
      </c>
      <c r="E456" s="45"/>
      <c r="F456" s="46">
        <v>45</v>
      </c>
      <c r="G456" s="46">
        <v>3.4</v>
      </c>
      <c r="H456" s="46">
        <v>0.4</v>
      </c>
      <c r="I456" s="46">
        <v>22.1</v>
      </c>
      <c r="J456" s="46">
        <v>105.5</v>
      </c>
      <c r="K456" s="46" t="s">
        <v>49</v>
      </c>
    </row>
    <row r="457" spans="1:11" ht="14.4" x14ac:dyDescent="0.3">
      <c r="A457" s="25"/>
      <c r="B457" s="16"/>
      <c r="C457" s="11"/>
      <c r="D457" s="6" t="s">
        <v>96</v>
      </c>
      <c r="E457" s="45"/>
      <c r="F457" s="46">
        <v>20</v>
      </c>
      <c r="G457" s="46">
        <v>1.4</v>
      </c>
      <c r="H457" s="46">
        <v>0.2</v>
      </c>
      <c r="I457" s="46">
        <v>8.1</v>
      </c>
      <c r="J457" s="46">
        <v>34.200000000000003</v>
      </c>
      <c r="K457" s="46" t="s">
        <v>49</v>
      </c>
    </row>
    <row r="458" spans="1:11" ht="14.4" x14ac:dyDescent="0.3">
      <c r="A458" s="25"/>
      <c r="B458" s="16"/>
      <c r="C458" s="11"/>
      <c r="D458" s="6"/>
      <c r="E458" s="45" t="s">
        <v>183</v>
      </c>
      <c r="F458" s="46">
        <v>80</v>
      </c>
      <c r="G458" s="46">
        <v>1.8</v>
      </c>
      <c r="H458" s="46">
        <v>5.7</v>
      </c>
      <c r="I458" s="46">
        <v>9.1</v>
      </c>
      <c r="J458" s="46">
        <v>95.2</v>
      </c>
      <c r="K458" s="46" t="s">
        <v>184</v>
      </c>
    </row>
    <row r="459" spans="1:11" ht="14.4" x14ac:dyDescent="0.3">
      <c r="A459" s="26"/>
      <c r="B459" s="18"/>
      <c r="C459" s="8"/>
      <c r="D459" s="19" t="s">
        <v>39</v>
      </c>
      <c r="E459" s="9"/>
      <c r="F459" s="21">
        <f>SUM(F453:F458)</f>
        <v>565</v>
      </c>
      <c r="G459" s="21">
        <f t="shared" ref="G459:J459" si="74">SUM(G453:G458)</f>
        <v>19.499999999999996</v>
      </c>
      <c r="H459" s="21">
        <f t="shared" si="74"/>
        <v>16.899999999999999</v>
      </c>
      <c r="I459" s="21">
        <f t="shared" si="74"/>
        <v>70.100000000000009</v>
      </c>
      <c r="J459" s="21">
        <f t="shared" si="74"/>
        <v>505.2</v>
      </c>
      <c r="K459" s="21"/>
    </row>
    <row r="460" spans="1:11" ht="14.4" x14ac:dyDescent="0.3">
      <c r="A460" s="27">
        <f>A426</f>
        <v>2</v>
      </c>
      <c r="B460" s="14">
        <f>B426</f>
        <v>4</v>
      </c>
      <c r="C460" s="10" t="s">
        <v>37</v>
      </c>
      <c r="D460" s="12" t="s">
        <v>38</v>
      </c>
      <c r="E460" s="45"/>
      <c r="F460" s="46"/>
      <c r="G460" s="46"/>
      <c r="H460" s="46"/>
      <c r="I460" s="46"/>
      <c r="J460" s="46"/>
      <c r="K460" s="46"/>
    </row>
    <row r="461" spans="1:11" ht="14.4" x14ac:dyDescent="0.3">
      <c r="A461" s="25"/>
      <c r="B461" s="16"/>
      <c r="C461" s="11"/>
      <c r="D461" s="12" t="s">
        <v>35</v>
      </c>
      <c r="E461" s="45"/>
      <c r="F461" s="46"/>
      <c r="G461" s="46"/>
      <c r="H461" s="46"/>
      <c r="I461" s="46"/>
      <c r="J461" s="46"/>
      <c r="K461" s="46"/>
    </row>
    <row r="462" spans="1:11" ht="14.4" x14ac:dyDescent="0.3">
      <c r="A462" s="25"/>
      <c r="B462" s="16"/>
      <c r="C462" s="11"/>
      <c r="D462" s="12" t="s">
        <v>31</v>
      </c>
      <c r="E462" s="45"/>
      <c r="F462" s="46"/>
      <c r="G462" s="46"/>
      <c r="H462" s="46"/>
      <c r="I462" s="46"/>
      <c r="J462" s="46"/>
      <c r="K462" s="46"/>
    </row>
    <row r="463" spans="1:11" ht="14.4" x14ac:dyDescent="0.3">
      <c r="A463" s="25"/>
      <c r="B463" s="16"/>
      <c r="C463" s="11"/>
      <c r="D463" s="12" t="s">
        <v>24</v>
      </c>
      <c r="E463" s="45"/>
      <c r="F463" s="46"/>
      <c r="G463" s="46"/>
      <c r="H463" s="46"/>
      <c r="I463" s="46"/>
      <c r="J463" s="46"/>
      <c r="K463" s="46"/>
    </row>
    <row r="464" spans="1:11" ht="14.4" x14ac:dyDescent="0.3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6"/>
    </row>
    <row r="465" spans="1:11" ht="14.4" x14ac:dyDescent="0.3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6"/>
    </row>
    <row r="466" spans="1:11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75">SUM(G460:G465)</f>
        <v>0</v>
      </c>
      <c r="H466" s="21">
        <f t="shared" si="75"/>
        <v>0</v>
      </c>
      <c r="I466" s="21">
        <f t="shared" si="75"/>
        <v>0</v>
      </c>
      <c r="J466" s="21">
        <f t="shared" si="75"/>
        <v>0</v>
      </c>
      <c r="K466" s="21"/>
    </row>
    <row r="467" spans="1:11" ht="15.75" customHeight="1" thickBot="1" x14ac:dyDescent="0.3">
      <c r="A467" s="30">
        <f>A426</f>
        <v>2</v>
      </c>
      <c r="B467" s="31">
        <f>B426</f>
        <v>4</v>
      </c>
      <c r="C467" s="56" t="s">
        <v>4</v>
      </c>
      <c r="D467" s="57"/>
      <c r="E467" s="32"/>
      <c r="F467" s="33">
        <f>F433+F437+F447+F452+F459+F466</f>
        <v>2570</v>
      </c>
      <c r="G467" s="33">
        <f t="shared" ref="G467:J467" si="76">G433+G437+G447+G452+G459+G466</f>
        <v>80.099999999999994</v>
      </c>
      <c r="H467" s="33">
        <f t="shared" si="76"/>
        <v>69.44</v>
      </c>
      <c r="I467" s="33">
        <f t="shared" si="76"/>
        <v>352.6</v>
      </c>
      <c r="J467" s="33">
        <f t="shared" si="76"/>
        <v>2350</v>
      </c>
      <c r="K467" s="61"/>
    </row>
    <row r="468" spans="1:11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3" t="s">
        <v>135</v>
      </c>
      <c r="F468" s="44">
        <v>50</v>
      </c>
      <c r="G468" s="44">
        <v>9.1</v>
      </c>
      <c r="H468" s="44">
        <v>9.1</v>
      </c>
      <c r="I468" s="44">
        <v>8.1</v>
      </c>
      <c r="J468" s="44">
        <v>150.9</v>
      </c>
      <c r="K468" s="46" t="s">
        <v>136</v>
      </c>
    </row>
    <row r="469" spans="1:11" ht="14.4" x14ac:dyDescent="0.3">
      <c r="A469" s="25"/>
      <c r="B469" s="16"/>
      <c r="C469" s="11"/>
      <c r="D469" s="6"/>
      <c r="E469" s="45" t="s">
        <v>133</v>
      </c>
      <c r="F469" s="46">
        <v>150</v>
      </c>
      <c r="G469" s="46">
        <v>4.4000000000000004</v>
      </c>
      <c r="H469" s="46">
        <v>5.9</v>
      </c>
      <c r="I469" s="46">
        <v>30.5</v>
      </c>
      <c r="J469" s="46">
        <v>192.9</v>
      </c>
      <c r="K469" s="46" t="s">
        <v>134</v>
      </c>
    </row>
    <row r="470" spans="1:11" ht="14.4" x14ac:dyDescent="0.3">
      <c r="A470" s="25"/>
      <c r="B470" s="16"/>
      <c r="C470" s="11"/>
      <c r="D470" s="7" t="s">
        <v>22</v>
      </c>
      <c r="E470" s="45" t="s">
        <v>119</v>
      </c>
      <c r="F470" s="46">
        <v>200</v>
      </c>
      <c r="G470" s="46">
        <v>3.8</v>
      </c>
      <c r="H470" s="46">
        <v>3.5</v>
      </c>
      <c r="I470" s="46">
        <v>11.2</v>
      </c>
      <c r="J470" s="46">
        <v>91.2</v>
      </c>
      <c r="K470" s="46" t="s">
        <v>120</v>
      </c>
    </row>
    <row r="471" spans="1:11" ht="14.4" x14ac:dyDescent="0.3">
      <c r="A471" s="25"/>
      <c r="B471" s="16"/>
      <c r="C471" s="11"/>
      <c r="D471" s="7" t="s">
        <v>95</v>
      </c>
      <c r="E471" s="45"/>
      <c r="F471" s="46">
        <v>45</v>
      </c>
      <c r="G471" s="46">
        <v>3.4</v>
      </c>
      <c r="H471" s="46">
        <v>0.4</v>
      </c>
      <c r="I471" s="46">
        <v>22.1</v>
      </c>
      <c r="J471" s="46">
        <v>105.5</v>
      </c>
      <c r="K471" s="46" t="s">
        <v>49</v>
      </c>
    </row>
    <row r="472" spans="1:11" ht="14.4" x14ac:dyDescent="0.3">
      <c r="A472" s="25"/>
      <c r="B472" s="16"/>
      <c r="C472" s="11"/>
      <c r="D472" s="7" t="s">
        <v>24</v>
      </c>
      <c r="E472" s="45"/>
      <c r="F472" s="46"/>
      <c r="G472" s="46"/>
      <c r="H472" s="46"/>
      <c r="I472" s="46"/>
      <c r="J472" s="46"/>
      <c r="K472" s="46"/>
    </row>
    <row r="473" spans="1:11" ht="14.4" x14ac:dyDescent="0.3">
      <c r="A473" s="25"/>
      <c r="B473" s="16"/>
      <c r="C473" s="11"/>
      <c r="D473" s="6" t="s">
        <v>96</v>
      </c>
      <c r="E473" s="45"/>
      <c r="F473" s="46">
        <v>20</v>
      </c>
      <c r="G473" s="46">
        <v>1.4</v>
      </c>
      <c r="H473" s="46">
        <v>0.2</v>
      </c>
      <c r="I473" s="46">
        <v>8.1</v>
      </c>
      <c r="J473" s="46">
        <v>34.200000000000003</v>
      </c>
      <c r="K473" s="46" t="s">
        <v>49</v>
      </c>
    </row>
    <row r="474" spans="1:11" ht="14.4" x14ac:dyDescent="0.3">
      <c r="A474" s="25"/>
      <c r="B474" s="16"/>
      <c r="C474" s="11"/>
      <c r="D474" s="6"/>
      <c r="E474" s="45" t="s">
        <v>137</v>
      </c>
      <c r="F474" s="46">
        <v>80</v>
      </c>
      <c r="G474" s="46">
        <v>0.9</v>
      </c>
      <c r="H474" s="46">
        <v>0.2</v>
      </c>
      <c r="I474" s="46">
        <v>3</v>
      </c>
      <c r="J474" s="46">
        <v>17.100000000000001</v>
      </c>
      <c r="K474" s="46" t="s">
        <v>49</v>
      </c>
    </row>
    <row r="475" spans="1:11" ht="14.4" x14ac:dyDescent="0.3">
      <c r="A475" s="26"/>
      <c r="B475" s="18"/>
      <c r="C475" s="8"/>
      <c r="D475" s="19" t="s">
        <v>39</v>
      </c>
      <c r="E475" s="9"/>
      <c r="F475" s="21">
        <f>SUM(F468:F474)</f>
        <v>545</v>
      </c>
      <c r="G475" s="21">
        <f t="shared" ref="G475:J475" si="77">SUM(G468:G474)</f>
        <v>22.999999999999996</v>
      </c>
      <c r="H475" s="21">
        <f t="shared" si="77"/>
        <v>19.299999999999997</v>
      </c>
      <c r="I475" s="21">
        <f t="shared" si="77"/>
        <v>83</v>
      </c>
      <c r="J475" s="21">
        <f t="shared" si="77"/>
        <v>591.80000000000007</v>
      </c>
      <c r="K475" s="21"/>
    </row>
    <row r="476" spans="1:11" ht="14.4" x14ac:dyDescent="0.3">
      <c r="A476" s="27">
        <f>A468</f>
        <v>2</v>
      </c>
      <c r="B476" s="14">
        <f>B468</f>
        <v>5</v>
      </c>
      <c r="C476" s="10" t="s">
        <v>25</v>
      </c>
      <c r="D476" s="12" t="s">
        <v>24</v>
      </c>
      <c r="E476" s="45"/>
      <c r="F476" s="46"/>
      <c r="G476" s="46"/>
      <c r="H476" s="46"/>
      <c r="I476" s="46"/>
      <c r="J476" s="46"/>
      <c r="K476" s="46"/>
    </row>
    <row r="477" spans="1:11" ht="14.4" x14ac:dyDescent="0.3">
      <c r="A477" s="25"/>
      <c r="B477" s="16"/>
      <c r="C477" s="11"/>
      <c r="D477" s="6"/>
      <c r="E477" s="45" t="s">
        <v>64</v>
      </c>
      <c r="F477" s="46">
        <v>200</v>
      </c>
      <c r="G477" s="46">
        <v>6.8</v>
      </c>
      <c r="H477" s="46">
        <v>5</v>
      </c>
      <c r="I477" s="46">
        <v>11</v>
      </c>
      <c r="J477" s="46">
        <v>116.2</v>
      </c>
      <c r="K477" s="46" t="s">
        <v>49</v>
      </c>
    </row>
    <row r="478" spans="1:11" ht="14.4" x14ac:dyDescent="0.3">
      <c r="A478" s="25"/>
      <c r="B478" s="16"/>
      <c r="C478" s="11"/>
      <c r="D478" s="6"/>
      <c r="E478" s="45" t="s">
        <v>114</v>
      </c>
      <c r="F478" s="46">
        <v>50</v>
      </c>
      <c r="G478" s="46">
        <v>3</v>
      </c>
      <c r="H478" s="46">
        <v>10.9</v>
      </c>
      <c r="I478" s="46">
        <v>26.9</v>
      </c>
      <c r="J478" s="46">
        <v>217.4</v>
      </c>
      <c r="K478" s="46" t="s">
        <v>49</v>
      </c>
    </row>
    <row r="479" spans="1:11" ht="14.4" x14ac:dyDescent="0.3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:J479" si="78">SUM(G476:G478)</f>
        <v>9.8000000000000007</v>
      </c>
      <c r="H479" s="21">
        <f t="shared" si="78"/>
        <v>15.9</v>
      </c>
      <c r="I479" s="21">
        <f t="shared" si="78"/>
        <v>37.9</v>
      </c>
      <c r="J479" s="21">
        <f t="shared" si="78"/>
        <v>333.6</v>
      </c>
      <c r="K479" s="21"/>
    </row>
    <row r="480" spans="1:11" ht="14.4" x14ac:dyDescent="0.3">
      <c r="A480" s="27">
        <f>A468</f>
        <v>2</v>
      </c>
      <c r="B480" s="14">
        <f>B468</f>
        <v>5</v>
      </c>
      <c r="C480" s="10" t="s">
        <v>26</v>
      </c>
      <c r="D480" s="7" t="s">
        <v>27</v>
      </c>
      <c r="E480" s="45" t="s">
        <v>139</v>
      </c>
      <c r="F480" s="46">
        <v>100</v>
      </c>
      <c r="G480" s="46">
        <v>0.8</v>
      </c>
      <c r="H480" s="46">
        <v>0.1</v>
      </c>
      <c r="I480" s="46">
        <v>1.5</v>
      </c>
      <c r="J480" s="46">
        <v>10</v>
      </c>
      <c r="K480" s="46" t="s">
        <v>49</v>
      </c>
    </row>
    <row r="481" spans="1:11" ht="14.4" x14ac:dyDescent="0.3">
      <c r="A481" s="25"/>
      <c r="B481" s="16"/>
      <c r="C481" s="11"/>
      <c r="D481" s="7" t="s">
        <v>28</v>
      </c>
      <c r="E481" s="45" t="s">
        <v>140</v>
      </c>
      <c r="F481" s="46">
        <v>250</v>
      </c>
      <c r="G481" s="46">
        <v>5.9</v>
      </c>
      <c r="H481" s="46">
        <v>4.2</v>
      </c>
      <c r="I481" s="46">
        <v>14.2</v>
      </c>
      <c r="J481" s="46">
        <v>117.6</v>
      </c>
      <c r="K481" s="46" t="s">
        <v>141</v>
      </c>
    </row>
    <row r="482" spans="1:11" ht="14.4" x14ac:dyDescent="0.3">
      <c r="A482" s="25"/>
      <c r="B482" s="16"/>
      <c r="C482" s="11"/>
      <c r="D482" s="7" t="s">
        <v>29</v>
      </c>
      <c r="E482" s="45" t="s">
        <v>142</v>
      </c>
      <c r="F482" s="46">
        <v>200</v>
      </c>
      <c r="G482" s="46">
        <v>21</v>
      </c>
      <c r="H482" s="46">
        <v>7</v>
      </c>
      <c r="I482" s="46">
        <v>17.5</v>
      </c>
      <c r="J482" s="46">
        <v>217.4</v>
      </c>
      <c r="K482" s="46" t="s">
        <v>143</v>
      </c>
    </row>
    <row r="483" spans="1:11" ht="14.4" x14ac:dyDescent="0.3">
      <c r="A483" s="25"/>
      <c r="B483" s="16"/>
      <c r="C483" s="11"/>
      <c r="D483" s="7" t="s">
        <v>30</v>
      </c>
      <c r="E483" s="45"/>
      <c r="F483" s="46"/>
      <c r="G483" s="46"/>
      <c r="H483" s="46"/>
      <c r="I483" s="46"/>
      <c r="J483" s="46"/>
      <c r="K483" s="46"/>
    </row>
    <row r="484" spans="1:11" ht="14.4" x14ac:dyDescent="0.3">
      <c r="A484" s="25"/>
      <c r="B484" s="16"/>
      <c r="C484" s="11"/>
      <c r="D484" s="7" t="s">
        <v>31</v>
      </c>
      <c r="E484" s="45" t="s">
        <v>144</v>
      </c>
      <c r="F484" s="46">
        <v>200</v>
      </c>
      <c r="G484" s="46">
        <v>10</v>
      </c>
      <c r="H484" s="46">
        <v>0</v>
      </c>
      <c r="I484" s="46">
        <v>0</v>
      </c>
      <c r="J484" s="46">
        <v>40</v>
      </c>
      <c r="K484" s="46" t="s">
        <v>49</v>
      </c>
    </row>
    <row r="485" spans="1:11" ht="14.4" x14ac:dyDescent="0.3">
      <c r="A485" s="25"/>
      <c r="B485" s="16"/>
      <c r="C485" s="11"/>
      <c r="D485" s="7" t="s">
        <v>32</v>
      </c>
      <c r="E485" s="45"/>
      <c r="F485" s="46">
        <v>60</v>
      </c>
      <c r="G485" s="46">
        <v>4.5999999999999996</v>
      </c>
      <c r="H485" s="46">
        <v>0.5</v>
      </c>
      <c r="I485" s="46">
        <v>29.5</v>
      </c>
      <c r="J485" s="46">
        <v>140.6</v>
      </c>
      <c r="K485" s="46" t="s">
        <v>49</v>
      </c>
    </row>
    <row r="486" spans="1:11" ht="14.4" x14ac:dyDescent="0.3">
      <c r="A486" s="25"/>
      <c r="B486" s="16"/>
      <c r="C486" s="11"/>
      <c r="D486" s="7" t="s">
        <v>33</v>
      </c>
      <c r="E486" s="45"/>
      <c r="F486" s="46">
        <v>40</v>
      </c>
      <c r="G486" s="46">
        <v>3.2</v>
      </c>
      <c r="H486" s="46">
        <v>0.5</v>
      </c>
      <c r="I486" s="46">
        <v>16</v>
      </c>
      <c r="J486" s="46">
        <v>82</v>
      </c>
      <c r="K486" s="46" t="s">
        <v>49</v>
      </c>
    </row>
    <row r="487" spans="1:11" ht="14.4" x14ac:dyDescent="0.3">
      <c r="A487" s="25"/>
      <c r="B487" s="16"/>
      <c r="C487" s="11"/>
      <c r="D487" s="6" t="s">
        <v>24</v>
      </c>
      <c r="E487" s="45" t="s">
        <v>72</v>
      </c>
      <c r="F487" s="46">
        <v>180</v>
      </c>
      <c r="G487" s="46">
        <v>1.6</v>
      </c>
      <c r="H487" s="46">
        <v>0.4</v>
      </c>
      <c r="I487" s="46">
        <v>14.6</v>
      </c>
      <c r="J487" s="46">
        <v>68</v>
      </c>
      <c r="K487" s="46" t="s">
        <v>49</v>
      </c>
    </row>
    <row r="488" spans="1:11" ht="14.4" x14ac:dyDescent="0.3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6"/>
    </row>
    <row r="489" spans="1:11" ht="14.4" x14ac:dyDescent="0.3">
      <c r="A489" s="26"/>
      <c r="B489" s="18"/>
      <c r="C489" s="8"/>
      <c r="D489" s="19" t="s">
        <v>39</v>
      </c>
      <c r="E489" s="9"/>
      <c r="F489" s="21">
        <f>SUM(F480:F488)</f>
        <v>1030</v>
      </c>
      <c r="G489" s="21">
        <f t="shared" ref="G489:J489" si="79">SUM(G480:G488)</f>
        <v>47.100000000000009</v>
      </c>
      <c r="H489" s="21">
        <f t="shared" si="79"/>
        <v>12.700000000000001</v>
      </c>
      <c r="I489" s="21">
        <f t="shared" si="79"/>
        <v>93.3</v>
      </c>
      <c r="J489" s="21">
        <f t="shared" si="79"/>
        <v>675.6</v>
      </c>
      <c r="K489" s="21"/>
    </row>
    <row r="490" spans="1:11" ht="14.4" x14ac:dyDescent="0.3">
      <c r="A490" s="27">
        <f>A468</f>
        <v>2</v>
      </c>
      <c r="B490" s="14">
        <f>B468</f>
        <v>5</v>
      </c>
      <c r="C490" s="10" t="s">
        <v>34</v>
      </c>
      <c r="D490" s="12" t="s">
        <v>35</v>
      </c>
      <c r="E490" s="45"/>
      <c r="F490" s="46"/>
      <c r="G490" s="46"/>
      <c r="H490" s="46"/>
      <c r="I490" s="46"/>
      <c r="J490" s="46"/>
      <c r="K490" s="46"/>
    </row>
    <row r="491" spans="1:11" ht="14.4" x14ac:dyDescent="0.3">
      <c r="A491" s="25"/>
      <c r="B491" s="16"/>
      <c r="C491" s="11"/>
      <c r="D491" s="12" t="s">
        <v>31</v>
      </c>
      <c r="E491" s="45"/>
      <c r="F491" s="46"/>
      <c r="G491" s="46"/>
      <c r="H491" s="46"/>
      <c r="I491" s="46"/>
      <c r="J491" s="46"/>
      <c r="K491" s="46"/>
    </row>
    <row r="492" spans="1:11" ht="14.4" x14ac:dyDescent="0.3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6"/>
    </row>
    <row r="493" spans="1:11" ht="14.4" x14ac:dyDescent="0.3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6"/>
    </row>
    <row r="494" spans="1:11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80">SUM(G490:G493)</f>
        <v>0</v>
      </c>
      <c r="H494" s="21">
        <f t="shared" si="80"/>
        <v>0</v>
      </c>
      <c r="I494" s="21">
        <f t="shared" si="80"/>
        <v>0</v>
      </c>
      <c r="J494" s="21">
        <f t="shared" si="80"/>
        <v>0</v>
      </c>
      <c r="K494" s="21"/>
    </row>
    <row r="495" spans="1:11" ht="14.4" x14ac:dyDescent="0.3">
      <c r="A495" s="27">
        <f>A468</f>
        <v>2</v>
      </c>
      <c r="B495" s="14">
        <f>B468</f>
        <v>5</v>
      </c>
      <c r="C495" s="10" t="s">
        <v>36</v>
      </c>
      <c r="D495" s="7" t="s">
        <v>21</v>
      </c>
      <c r="E495" s="45"/>
      <c r="F495" s="46"/>
      <c r="G495" s="46"/>
      <c r="H495" s="46"/>
      <c r="I495" s="46"/>
      <c r="J495" s="46"/>
      <c r="K495" s="46"/>
    </row>
    <row r="496" spans="1:11" ht="14.4" x14ac:dyDescent="0.3">
      <c r="A496" s="25"/>
      <c r="B496" s="16"/>
      <c r="C496" s="11"/>
      <c r="D496" s="7" t="s">
        <v>30</v>
      </c>
      <c r="E496" s="45"/>
      <c r="F496" s="46"/>
      <c r="G496" s="46"/>
      <c r="H496" s="46"/>
      <c r="I496" s="46"/>
      <c r="J496" s="46"/>
      <c r="K496" s="46"/>
    </row>
    <row r="497" spans="1:11" ht="14.4" x14ac:dyDescent="0.3">
      <c r="A497" s="25"/>
      <c r="B497" s="16"/>
      <c r="C497" s="11"/>
      <c r="D497" s="7" t="s">
        <v>31</v>
      </c>
      <c r="E497" s="45"/>
      <c r="F497" s="46"/>
      <c r="G497" s="46"/>
      <c r="H497" s="46"/>
      <c r="I497" s="46"/>
      <c r="J497" s="46"/>
      <c r="K497" s="46"/>
    </row>
    <row r="498" spans="1:11" ht="14.4" x14ac:dyDescent="0.3">
      <c r="A498" s="25"/>
      <c r="B498" s="16"/>
      <c r="C498" s="11"/>
      <c r="D498" s="7" t="s">
        <v>23</v>
      </c>
      <c r="E498" s="45"/>
      <c r="F498" s="46"/>
      <c r="G498" s="46"/>
      <c r="H498" s="46"/>
      <c r="I498" s="46"/>
      <c r="J498" s="46"/>
      <c r="K498" s="46"/>
    </row>
    <row r="499" spans="1:11" ht="14.4" x14ac:dyDescent="0.3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6"/>
    </row>
    <row r="500" spans="1:11" ht="14.4" x14ac:dyDescent="0.3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6"/>
    </row>
    <row r="501" spans="1:11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81">SUM(G495:G500)</f>
        <v>0</v>
      </c>
      <c r="H501" s="21">
        <f t="shared" si="81"/>
        <v>0</v>
      </c>
      <c r="I501" s="21">
        <f t="shared" si="81"/>
        <v>0</v>
      </c>
      <c r="J501" s="21">
        <f t="shared" si="81"/>
        <v>0</v>
      </c>
      <c r="K501" s="21"/>
    </row>
    <row r="502" spans="1:11" ht="14.4" x14ac:dyDescent="0.3">
      <c r="A502" s="27">
        <f>A468</f>
        <v>2</v>
      </c>
      <c r="B502" s="14">
        <f>B468</f>
        <v>5</v>
      </c>
      <c r="C502" s="10" t="s">
        <v>37</v>
      </c>
      <c r="D502" s="12" t="s">
        <v>38</v>
      </c>
      <c r="E502" s="45"/>
      <c r="F502" s="46"/>
      <c r="G502" s="46"/>
      <c r="H502" s="46"/>
      <c r="I502" s="46"/>
      <c r="J502" s="46"/>
      <c r="K502" s="46"/>
    </row>
    <row r="503" spans="1:11" ht="14.4" x14ac:dyDescent="0.3">
      <c r="A503" s="25"/>
      <c r="B503" s="16"/>
      <c r="C503" s="11"/>
      <c r="D503" s="12" t="s">
        <v>35</v>
      </c>
      <c r="E503" s="45"/>
      <c r="F503" s="46"/>
      <c r="G503" s="46"/>
      <c r="H503" s="46"/>
      <c r="I503" s="46"/>
      <c r="J503" s="46"/>
      <c r="K503" s="46"/>
    </row>
    <row r="504" spans="1:11" ht="14.4" x14ac:dyDescent="0.3">
      <c r="A504" s="25"/>
      <c r="B504" s="16"/>
      <c r="C504" s="11"/>
      <c r="D504" s="12" t="s">
        <v>31</v>
      </c>
      <c r="E504" s="45"/>
      <c r="F504" s="46"/>
      <c r="G504" s="46"/>
      <c r="H504" s="46"/>
      <c r="I504" s="46"/>
      <c r="J504" s="46"/>
      <c r="K504" s="46"/>
    </row>
    <row r="505" spans="1:11" ht="14.4" x14ac:dyDescent="0.3">
      <c r="A505" s="25"/>
      <c r="B505" s="16"/>
      <c r="C505" s="11"/>
      <c r="D505" s="12" t="s">
        <v>24</v>
      </c>
      <c r="E505" s="45"/>
      <c r="F505" s="46"/>
      <c r="G505" s="46"/>
      <c r="H505" s="46"/>
      <c r="I505" s="46"/>
      <c r="J505" s="46"/>
      <c r="K505" s="46"/>
    </row>
    <row r="506" spans="1:11" ht="14.4" x14ac:dyDescent="0.3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6"/>
    </row>
    <row r="507" spans="1:11" ht="14.4" x14ac:dyDescent="0.3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6"/>
    </row>
    <row r="508" spans="1:11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82">SUM(G502:G507)</f>
        <v>0</v>
      </c>
      <c r="H508" s="21">
        <f t="shared" si="82"/>
        <v>0</v>
      </c>
      <c r="I508" s="21">
        <f t="shared" si="82"/>
        <v>0</v>
      </c>
      <c r="J508" s="21">
        <f t="shared" si="82"/>
        <v>0</v>
      </c>
      <c r="K508" s="21"/>
    </row>
    <row r="509" spans="1:11" ht="15.75" customHeight="1" thickBot="1" x14ac:dyDescent="0.3">
      <c r="A509" s="30">
        <f>A468</f>
        <v>2</v>
      </c>
      <c r="B509" s="31">
        <f>B468</f>
        <v>5</v>
      </c>
      <c r="C509" s="56" t="s">
        <v>4</v>
      </c>
      <c r="D509" s="57"/>
      <c r="E509" s="32"/>
      <c r="F509" s="33">
        <f>F475+F479+F489+F494+F501+F508</f>
        <v>1825</v>
      </c>
      <c r="G509" s="33">
        <f t="shared" ref="G509:J509" si="83">G475+G479+G489+G494+G501+G508</f>
        <v>79.900000000000006</v>
      </c>
      <c r="H509" s="33">
        <f t="shared" si="83"/>
        <v>47.9</v>
      </c>
      <c r="I509" s="33">
        <f t="shared" si="83"/>
        <v>214.2</v>
      </c>
      <c r="J509" s="33">
        <f t="shared" si="83"/>
        <v>1601</v>
      </c>
      <c r="K509" s="61"/>
    </row>
    <row r="510" spans="1:11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3"/>
      <c r="F510" s="44"/>
      <c r="G510" s="44"/>
      <c r="H510" s="44"/>
      <c r="I510" s="44"/>
      <c r="J510" s="44"/>
      <c r="K510" s="46"/>
    </row>
    <row r="511" spans="1:11" ht="14.4" x14ac:dyDescent="0.3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6"/>
    </row>
    <row r="512" spans="1:11" ht="14.4" x14ac:dyDescent="0.3">
      <c r="A512" s="25"/>
      <c r="B512" s="16"/>
      <c r="C512" s="11"/>
      <c r="D512" s="7" t="s">
        <v>22</v>
      </c>
      <c r="E512" s="45"/>
      <c r="F512" s="46"/>
      <c r="G512" s="46"/>
      <c r="H512" s="46"/>
      <c r="I512" s="46"/>
      <c r="J512" s="46"/>
      <c r="K512" s="46"/>
    </row>
    <row r="513" spans="1:11" ht="14.4" x14ac:dyDescent="0.3">
      <c r="A513" s="25"/>
      <c r="B513" s="16"/>
      <c r="C513" s="11"/>
      <c r="D513" s="7" t="s">
        <v>23</v>
      </c>
      <c r="E513" s="45"/>
      <c r="F513" s="46"/>
      <c r="G513" s="46"/>
      <c r="H513" s="46"/>
      <c r="I513" s="46"/>
      <c r="J513" s="46"/>
      <c r="K513" s="46"/>
    </row>
    <row r="514" spans="1:11" ht="14.4" x14ac:dyDescent="0.3">
      <c r="A514" s="25"/>
      <c r="B514" s="16"/>
      <c r="C514" s="11"/>
      <c r="D514" s="7" t="s">
        <v>24</v>
      </c>
      <c r="E514" s="45"/>
      <c r="F514" s="46"/>
      <c r="G514" s="46"/>
      <c r="H514" s="46"/>
      <c r="I514" s="46"/>
      <c r="J514" s="46"/>
      <c r="K514" s="46"/>
    </row>
    <row r="515" spans="1:11" ht="14.4" x14ac:dyDescent="0.3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6"/>
    </row>
    <row r="516" spans="1:11" ht="14.4" x14ac:dyDescent="0.3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6"/>
    </row>
    <row r="517" spans="1:11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84">SUM(G510:G516)</f>
        <v>0</v>
      </c>
      <c r="H517" s="21">
        <f t="shared" si="84"/>
        <v>0</v>
      </c>
      <c r="I517" s="21">
        <f t="shared" si="84"/>
        <v>0</v>
      </c>
      <c r="J517" s="21">
        <f t="shared" si="84"/>
        <v>0</v>
      </c>
      <c r="K517" s="21"/>
    </row>
    <row r="518" spans="1:11" ht="14.4" x14ac:dyDescent="0.3">
      <c r="A518" s="27">
        <f>A510</f>
        <v>2</v>
      </c>
      <c r="B518" s="14">
        <f>B510</f>
        <v>6</v>
      </c>
      <c r="C518" s="10" t="s">
        <v>25</v>
      </c>
      <c r="D518" s="12" t="s">
        <v>24</v>
      </c>
      <c r="E518" s="45"/>
      <c r="F518" s="46"/>
      <c r="G518" s="46"/>
      <c r="H518" s="46"/>
      <c r="I518" s="46"/>
      <c r="J518" s="46"/>
      <c r="K518" s="46"/>
    </row>
    <row r="519" spans="1:11" ht="14.4" x14ac:dyDescent="0.3">
      <c r="A519" s="25"/>
      <c r="B519" s="16"/>
      <c r="C519" s="11"/>
      <c r="D519" s="6"/>
      <c r="E519" s="45"/>
      <c r="F519" s="46"/>
      <c r="G519" s="46"/>
      <c r="H519" s="46"/>
      <c r="I519" s="46"/>
      <c r="J519" s="46"/>
      <c r="K519" s="46"/>
    </row>
    <row r="520" spans="1:11" ht="14.4" x14ac:dyDescent="0.3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6"/>
    </row>
    <row r="521" spans="1:11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85">SUM(G518:G520)</f>
        <v>0</v>
      </c>
      <c r="H521" s="21">
        <f t="shared" si="85"/>
        <v>0</v>
      </c>
      <c r="I521" s="21">
        <f t="shared" si="85"/>
        <v>0</v>
      </c>
      <c r="J521" s="21">
        <f t="shared" si="85"/>
        <v>0</v>
      </c>
      <c r="K521" s="21"/>
    </row>
    <row r="522" spans="1:11" ht="14.4" x14ac:dyDescent="0.3">
      <c r="A522" s="27">
        <f>A510</f>
        <v>2</v>
      </c>
      <c r="B522" s="14">
        <f>B510</f>
        <v>6</v>
      </c>
      <c r="C522" s="10" t="s">
        <v>26</v>
      </c>
      <c r="D522" s="7" t="s">
        <v>27</v>
      </c>
      <c r="E522" s="45"/>
      <c r="F522" s="46"/>
      <c r="G522" s="46"/>
      <c r="H522" s="46"/>
      <c r="I522" s="46"/>
      <c r="J522" s="46"/>
      <c r="K522" s="46"/>
    </row>
    <row r="523" spans="1:11" ht="14.4" x14ac:dyDescent="0.3">
      <c r="A523" s="25"/>
      <c r="B523" s="16"/>
      <c r="C523" s="11"/>
      <c r="D523" s="7" t="s">
        <v>28</v>
      </c>
      <c r="E523" s="45"/>
      <c r="F523" s="46"/>
      <c r="G523" s="46"/>
      <c r="H523" s="46"/>
      <c r="I523" s="46"/>
      <c r="J523" s="46"/>
      <c r="K523" s="46"/>
    </row>
    <row r="524" spans="1:11" ht="14.4" x14ac:dyDescent="0.3">
      <c r="A524" s="25"/>
      <c r="B524" s="16"/>
      <c r="C524" s="11"/>
      <c r="D524" s="7" t="s">
        <v>29</v>
      </c>
      <c r="E524" s="45"/>
      <c r="F524" s="46"/>
      <c r="G524" s="46"/>
      <c r="H524" s="46"/>
      <c r="I524" s="46"/>
      <c r="J524" s="46"/>
      <c r="K524" s="46"/>
    </row>
    <row r="525" spans="1:11" ht="14.4" x14ac:dyDescent="0.3">
      <c r="A525" s="25"/>
      <c r="B525" s="16"/>
      <c r="C525" s="11"/>
      <c r="D525" s="7" t="s">
        <v>30</v>
      </c>
      <c r="E525" s="45"/>
      <c r="F525" s="46"/>
      <c r="G525" s="46"/>
      <c r="H525" s="46"/>
      <c r="I525" s="46"/>
      <c r="J525" s="46"/>
      <c r="K525" s="46"/>
    </row>
    <row r="526" spans="1:11" ht="14.4" x14ac:dyDescent="0.3">
      <c r="A526" s="25"/>
      <c r="B526" s="16"/>
      <c r="C526" s="11"/>
      <c r="D526" s="7" t="s">
        <v>31</v>
      </c>
      <c r="E526" s="45"/>
      <c r="F526" s="46"/>
      <c r="G526" s="46"/>
      <c r="H526" s="46"/>
      <c r="I526" s="46"/>
      <c r="J526" s="46"/>
      <c r="K526" s="46"/>
    </row>
    <row r="527" spans="1:11" ht="14.4" x14ac:dyDescent="0.3">
      <c r="A527" s="25"/>
      <c r="B527" s="16"/>
      <c r="C527" s="11"/>
      <c r="D527" s="7" t="s">
        <v>32</v>
      </c>
      <c r="E527" s="45"/>
      <c r="F527" s="46"/>
      <c r="G527" s="46"/>
      <c r="H527" s="46"/>
      <c r="I527" s="46"/>
      <c r="J527" s="46"/>
      <c r="K527" s="46"/>
    </row>
    <row r="528" spans="1:11" ht="14.4" x14ac:dyDescent="0.3">
      <c r="A528" s="25"/>
      <c r="B528" s="16"/>
      <c r="C528" s="11"/>
      <c r="D528" s="7" t="s">
        <v>33</v>
      </c>
      <c r="E528" s="45"/>
      <c r="F528" s="46"/>
      <c r="G528" s="46"/>
      <c r="H528" s="46"/>
      <c r="I528" s="46"/>
      <c r="J528" s="46"/>
      <c r="K528" s="46"/>
    </row>
    <row r="529" spans="1:11" ht="14.4" x14ac:dyDescent="0.3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6"/>
    </row>
    <row r="530" spans="1:11" ht="14.4" x14ac:dyDescent="0.3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6"/>
    </row>
    <row r="531" spans="1:11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86">SUM(G522:G530)</f>
        <v>0</v>
      </c>
      <c r="H531" s="21">
        <f t="shared" si="86"/>
        <v>0</v>
      </c>
      <c r="I531" s="21">
        <f t="shared" si="86"/>
        <v>0</v>
      </c>
      <c r="J531" s="21">
        <f t="shared" si="86"/>
        <v>0</v>
      </c>
      <c r="K531" s="21"/>
    </row>
    <row r="532" spans="1:11" ht="14.4" x14ac:dyDescent="0.3">
      <c r="A532" s="27">
        <f>A510</f>
        <v>2</v>
      </c>
      <c r="B532" s="14">
        <f>B510</f>
        <v>6</v>
      </c>
      <c r="C532" s="10" t="s">
        <v>34</v>
      </c>
      <c r="D532" s="12" t="s">
        <v>35</v>
      </c>
      <c r="E532" s="45"/>
      <c r="F532" s="46"/>
      <c r="G532" s="46"/>
      <c r="H532" s="46"/>
      <c r="I532" s="46"/>
      <c r="J532" s="46"/>
      <c r="K532" s="46"/>
    </row>
    <row r="533" spans="1:11" ht="14.4" x14ac:dyDescent="0.3">
      <c r="A533" s="25"/>
      <c r="B533" s="16"/>
      <c r="C533" s="11"/>
      <c r="D533" s="12" t="s">
        <v>31</v>
      </c>
      <c r="E533" s="45"/>
      <c r="F533" s="46"/>
      <c r="G533" s="46"/>
      <c r="H533" s="46"/>
      <c r="I533" s="46"/>
      <c r="J533" s="46"/>
      <c r="K533" s="46"/>
    </row>
    <row r="534" spans="1:11" ht="14.4" x14ac:dyDescent="0.3">
      <c r="A534" s="25"/>
      <c r="B534" s="16"/>
      <c r="C534" s="11"/>
      <c r="D534" s="6"/>
      <c r="E534" s="45"/>
      <c r="F534" s="46"/>
      <c r="G534" s="46"/>
      <c r="H534" s="46"/>
      <c r="I534" s="46"/>
      <c r="J534" s="46"/>
      <c r="K534" s="46"/>
    </row>
    <row r="535" spans="1:11" ht="14.4" x14ac:dyDescent="0.3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6"/>
    </row>
    <row r="536" spans="1:11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87">SUM(G532:G535)</f>
        <v>0</v>
      </c>
      <c r="H536" s="21">
        <f t="shared" si="87"/>
        <v>0</v>
      </c>
      <c r="I536" s="21">
        <f t="shared" si="87"/>
        <v>0</v>
      </c>
      <c r="J536" s="21">
        <f t="shared" si="87"/>
        <v>0</v>
      </c>
      <c r="K536" s="21"/>
    </row>
    <row r="537" spans="1:11" ht="14.4" x14ac:dyDescent="0.3">
      <c r="A537" s="27">
        <f>A510</f>
        <v>2</v>
      </c>
      <c r="B537" s="14">
        <f>B510</f>
        <v>6</v>
      </c>
      <c r="C537" s="10" t="s">
        <v>36</v>
      </c>
      <c r="D537" s="7" t="s">
        <v>21</v>
      </c>
      <c r="E537" s="45"/>
      <c r="F537" s="46"/>
      <c r="G537" s="46"/>
      <c r="H537" s="46"/>
      <c r="I537" s="46"/>
      <c r="J537" s="46"/>
      <c r="K537" s="46"/>
    </row>
    <row r="538" spans="1:11" ht="14.4" x14ac:dyDescent="0.3">
      <c r="A538" s="25"/>
      <c r="B538" s="16"/>
      <c r="C538" s="11"/>
      <c r="D538" s="7" t="s">
        <v>30</v>
      </c>
      <c r="E538" s="45"/>
      <c r="F538" s="46"/>
      <c r="G538" s="46"/>
      <c r="H538" s="46"/>
      <c r="I538" s="46"/>
      <c r="J538" s="46"/>
      <c r="K538" s="46"/>
    </row>
    <row r="539" spans="1:11" ht="14.4" x14ac:dyDescent="0.3">
      <c r="A539" s="25"/>
      <c r="B539" s="16"/>
      <c r="C539" s="11"/>
      <c r="D539" s="7" t="s">
        <v>31</v>
      </c>
      <c r="E539" s="45"/>
      <c r="F539" s="46"/>
      <c r="G539" s="46"/>
      <c r="H539" s="46"/>
      <c r="I539" s="46"/>
      <c r="J539" s="46"/>
      <c r="K539" s="46"/>
    </row>
    <row r="540" spans="1:11" ht="14.4" x14ac:dyDescent="0.3">
      <c r="A540" s="25"/>
      <c r="B540" s="16"/>
      <c r="C540" s="11"/>
      <c r="D540" s="7" t="s">
        <v>23</v>
      </c>
      <c r="E540" s="45"/>
      <c r="F540" s="46"/>
      <c r="G540" s="46"/>
      <c r="H540" s="46"/>
      <c r="I540" s="46"/>
      <c r="J540" s="46"/>
      <c r="K540" s="46"/>
    </row>
    <row r="541" spans="1:11" ht="14.4" x14ac:dyDescent="0.3">
      <c r="A541" s="25"/>
      <c r="B541" s="16"/>
      <c r="C541" s="11"/>
      <c r="D541" s="6"/>
      <c r="E541" s="45"/>
      <c r="F541" s="46"/>
      <c r="G541" s="46"/>
      <c r="H541" s="46"/>
      <c r="I541" s="46"/>
      <c r="J541" s="46"/>
      <c r="K541" s="46"/>
    </row>
    <row r="542" spans="1:11" ht="14.4" x14ac:dyDescent="0.3">
      <c r="A542" s="25"/>
      <c r="B542" s="16"/>
      <c r="C542" s="11"/>
      <c r="D542" s="6"/>
      <c r="E542" s="45"/>
      <c r="F542" s="46"/>
      <c r="G542" s="46"/>
      <c r="H542" s="46"/>
      <c r="I542" s="46"/>
      <c r="J542" s="46"/>
      <c r="K542" s="46"/>
    </row>
    <row r="543" spans="1:11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88">SUM(G537:G542)</f>
        <v>0</v>
      </c>
      <c r="H543" s="21">
        <f t="shared" si="88"/>
        <v>0</v>
      </c>
      <c r="I543" s="21">
        <f t="shared" si="88"/>
        <v>0</v>
      </c>
      <c r="J543" s="21">
        <f t="shared" si="88"/>
        <v>0</v>
      </c>
      <c r="K543" s="21"/>
    </row>
    <row r="544" spans="1:11" ht="14.4" x14ac:dyDescent="0.3">
      <c r="A544" s="27">
        <f>A510</f>
        <v>2</v>
      </c>
      <c r="B544" s="14">
        <f>B510</f>
        <v>6</v>
      </c>
      <c r="C544" s="10" t="s">
        <v>37</v>
      </c>
      <c r="D544" s="12" t="s">
        <v>38</v>
      </c>
      <c r="E544" s="45"/>
      <c r="F544" s="46"/>
      <c r="G544" s="46"/>
      <c r="H544" s="46"/>
      <c r="I544" s="46"/>
      <c r="J544" s="46"/>
      <c r="K544" s="46"/>
    </row>
    <row r="545" spans="1:11" ht="14.4" x14ac:dyDescent="0.3">
      <c r="A545" s="25"/>
      <c r="B545" s="16"/>
      <c r="C545" s="11"/>
      <c r="D545" s="12" t="s">
        <v>35</v>
      </c>
      <c r="E545" s="45"/>
      <c r="F545" s="46"/>
      <c r="G545" s="46"/>
      <c r="H545" s="46"/>
      <c r="I545" s="46"/>
      <c r="J545" s="46"/>
      <c r="K545" s="46"/>
    </row>
    <row r="546" spans="1:11" ht="14.4" x14ac:dyDescent="0.3">
      <c r="A546" s="25"/>
      <c r="B546" s="16"/>
      <c r="C546" s="11"/>
      <c r="D546" s="12" t="s">
        <v>31</v>
      </c>
      <c r="E546" s="45"/>
      <c r="F546" s="46"/>
      <c r="G546" s="46"/>
      <c r="H546" s="46"/>
      <c r="I546" s="46"/>
      <c r="J546" s="46"/>
      <c r="K546" s="46"/>
    </row>
    <row r="547" spans="1:11" ht="14.4" x14ac:dyDescent="0.3">
      <c r="A547" s="25"/>
      <c r="B547" s="16"/>
      <c r="C547" s="11"/>
      <c r="D547" s="12" t="s">
        <v>24</v>
      </c>
      <c r="E547" s="45"/>
      <c r="F547" s="46"/>
      <c r="G547" s="46"/>
      <c r="H547" s="46"/>
      <c r="I547" s="46"/>
      <c r="J547" s="46"/>
      <c r="K547" s="46"/>
    </row>
    <row r="548" spans="1:11" ht="14.4" x14ac:dyDescent="0.3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6"/>
    </row>
    <row r="549" spans="1:11" ht="14.4" x14ac:dyDescent="0.3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6"/>
    </row>
    <row r="550" spans="1:11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89">SUM(G544:G549)</f>
        <v>0</v>
      </c>
      <c r="H550" s="21">
        <f t="shared" si="89"/>
        <v>0</v>
      </c>
      <c r="I550" s="21">
        <f t="shared" si="89"/>
        <v>0</v>
      </c>
      <c r="J550" s="21">
        <f t="shared" si="89"/>
        <v>0</v>
      </c>
      <c r="K550" s="21"/>
    </row>
    <row r="551" spans="1:11" ht="15.75" customHeight="1" thickBot="1" x14ac:dyDescent="0.3">
      <c r="A551" s="30">
        <f>A510</f>
        <v>2</v>
      </c>
      <c r="B551" s="31">
        <f>B510</f>
        <v>6</v>
      </c>
      <c r="C551" s="56" t="s">
        <v>4</v>
      </c>
      <c r="D551" s="57"/>
      <c r="E551" s="32"/>
      <c r="F551" s="33">
        <f>F517+F521+F531+F536+F543+F550</f>
        <v>0</v>
      </c>
      <c r="G551" s="33">
        <f t="shared" ref="G551:J551" si="90">G517+G521+G531+G536+G543+G550</f>
        <v>0</v>
      </c>
      <c r="H551" s="33">
        <f t="shared" si="90"/>
        <v>0</v>
      </c>
      <c r="I551" s="33">
        <f t="shared" si="90"/>
        <v>0</v>
      </c>
      <c r="J551" s="33">
        <f t="shared" si="90"/>
        <v>0</v>
      </c>
      <c r="K551" s="61"/>
    </row>
    <row r="552" spans="1:11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3"/>
      <c r="F552" s="44"/>
      <c r="G552" s="44"/>
      <c r="H552" s="44"/>
      <c r="I552" s="44"/>
      <c r="J552" s="44"/>
      <c r="K552" s="46"/>
    </row>
    <row r="553" spans="1:11" ht="14.4" x14ac:dyDescent="0.3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6"/>
    </row>
    <row r="554" spans="1:11" ht="14.4" x14ac:dyDescent="0.3">
      <c r="A554" s="25"/>
      <c r="B554" s="16"/>
      <c r="C554" s="11"/>
      <c r="D554" s="7" t="s">
        <v>22</v>
      </c>
      <c r="E554" s="45"/>
      <c r="F554" s="46"/>
      <c r="G554" s="46"/>
      <c r="H554" s="46"/>
      <c r="I554" s="46"/>
      <c r="J554" s="46"/>
      <c r="K554" s="46"/>
    </row>
    <row r="555" spans="1:11" ht="14.4" x14ac:dyDescent="0.3">
      <c r="A555" s="25"/>
      <c r="B555" s="16"/>
      <c r="C555" s="11"/>
      <c r="D555" s="7" t="s">
        <v>23</v>
      </c>
      <c r="E555" s="45"/>
      <c r="F555" s="46"/>
      <c r="G555" s="46"/>
      <c r="H555" s="46"/>
      <c r="I555" s="46"/>
      <c r="J555" s="46"/>
      <c r="K555" s="46"/>
    </row>
    <row r="556" spans="1:11" ht="14.4" x14ac:dyDescent="0.3">
      <c r="A556" s="25"/>
      <c r="B556" s="16"/>
      <c r="C556" s="11"/>
      <c r="D556" s="7" t="s">
        <v>24</v>
      </c>
      <c r="E556" s="45"/>
      <c r="F556" s="46"/>
      <c r="G556" s="46"/>
      <c r="H556" s="46"/>
      <c r="I556" s="46"/>
      <c r="J556" s="46"/>
      <c r="K556" s="46"/>
    </row>
    <row r="557" spans="1:11" ht="14.4" x14ac:dyDescent="0.3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6"/>
    </row>
    <row r="558" spans="1:11" ht="14.4" x14ac:dyDescent="0.3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6"/>
    </row>
    <row r="559" spans="1:11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91">SUM(G552:G558)</f>
        <v>0</v>
      </c>
      <c r="H559" s="21">
        <f t="shared" si="91"/>
        <v>0</v>
      </c>
      <c r="I559" s="21">
        <f t="shared" si="91"/>
        <v>0</v>
      </c>
      <c r="J559" s="21">
        <f t="shared" si="91"/>
        <v>0</v>
      </c>
      <c r="K559" s="21"/>
    </row>
    <row r="560" spans="1:11" ht="14.4" x14ac:dyDescent="0.3">
      <c r="A560" s="27">
        <f>A552</f>
        <v>2</v>
      </c>
      <c r="B560" s="14">
        <f>B552</f>
        <v>7</v>
      </c>
      <c r="C560" s="10" t="s">
        <v>25</v>
      </c>
      <c r="D560" s="12" t="s">
        <v>24</v>
      </c>
      <c r="E560" s="45"/>
      <c r="F560" s="46"/>
      <c r="G560" s="46"/>
      <c r="H560" s="46"/>
      <c r="I560" s="46"/>
      <c r="J560" s="46"/>
      <c r="K560" s="46"/>
    </row>
    <row r="561" spans="1:11" ht="14.4" x14ac:dyDescent="0.3">
      <c r="A561" s="25"/>
      <c r="B561" s="16"/>
      <c r="C561" s="11"/>
      <c r="D561" s="6"/>
      <c r="E561" s="45"/>
      <c r="F561" s="46"/>
      <c r="G561" s="46"/>
      <c r="H561" s="46"/>
      <c r="I561" s="46"/>
      <c r="J561" s="46"/>
      <c r="K561" s="46"/>
    </row>
    <row r="562" spans="1:11" ht="14.4" x14ac:dyDescent="0.3">
      <c r="A562" s="25"/>
      <c r="B562" s="16"/>
      <c r="C562" s="11"/>
      <c r="D562" s="6"/>
      <c r="E562" s="45"/>
      <c r="F562" s="46"/>
      <c r="G562" s="46"/>
      <c r="H562" s="46"/>
      <c r="I562" s="46"/>
      <c r="J562" s="46"/>
      <c r="K562" s="46"/>
    </row>
    <row r="563" spans="1:11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92">SUM(G560:G562)</f>
        <v>0</v>
      </c>
      <c r="H563" s="21">
        <f t="shared" si="92"/>
        <v>0</v>
      </c>
      <c r="I563" s="21">
        <f t="shared" si="92"/>
        <v>0</v>
      </c>
      <c r="J563" s="21">
        <f t="shared" si="92"/>
        <v>0</v>
      </c>
      <c r="K563" s="21"/>
    </row>
    <row r="564" spans="1:11" ht="14.4" x14ac:dyDescent="0.3">
      <c r="A564" s="27">
        <f>A552</f>
        <v>2</v>
      </c>
      <c r="B564" s="14">
        <f>B552</f>
        <v>7</v>
      </c>
      <c r="C564" s="10" t="s">
        <v>26</v>
      </c>
      <c r="D564" s="7" t="s">
        <v>27</v>
      </c>
      <c r="E564" s="45"/>
      <c r="F564" s="46"/>
      <c r="G564" s="46"/>
      <c r="H564" s="46"/>
      <c r="I564" s="46"/>
      <c r="J564" s="46"/>
      <c r="K564" s="46"/>
    </row>
    <row r="565" spans="1:11" ht="14.4" x14ac:dyDescent="0.3">
      <c r="A565" s="25"/>
      <c r="B565" s="16"/>
      <c r="C565" s="11"/>
      <c r="D565" s="7" t="s">
        <v>28</v>
      </c>
      <c r="E565" s="45"/>
      <c r="F565" s="46"/>
      <c r="G565" s="46"/>
      <c r="H565" s="46"/>
      <c r="I565" s="46"/>
      <c r="J565" s="46"/>
      <c r="K565" s="46"/>
    </row>
    <row r="566" spans="1:11" ht="14.4" x14ac:dyDescent="0.3">
      <c r="A566" s="25"/>
      <c r="B566" s="16"/>
      <c r="C566" s="11"/>
      <c r="D566" s="7" t="s">
        <v>29</v>
      </c>
      <c r="E566" s="45"/>
      <c r="F566" s="46"/>
      <c r="G566" s="46"/>
      <c r="H566" s="46"/>
      <c r="I566" s="46"/>
      <c r="J566" s="46"/>
      <c r="K566" s="46"/>
    </row>
    <row r="567" spans="1:11" ht="14.4" x14ac:dyDescent="0.3">
      <c r="A567" s="25"/>
      <c r="B567" s="16"/>
      <c r="C567" s="11"/>
      <c r="D567" s="7" t="s">
        <v>30</v>
      </c>
      <c r="E567" s="45"/>
      <c r="F567" s="46"/>
      <c r="G567" s="46"/>
      <c r="H567" s="46"/>
      <c r="I567" s="46"/>
      <c r="J567" s="46"/>
      <c r="K567" s="46"/>
    </row>
    <row r="568" spans="1:11" ht="14.4" x14ac:dyDescent="0.3">
      <c r="A568" s="25"/>
      <c r="B568" s="16"/>
      <c r="C568" s="11"/>
      <c r="D568" s="7" t="s">
        <v>31</v>
      </c>
      <c r="E568" s="45"/>
      <c r="F568" s="46"/>
      <c r="G568" s="46"/>
      <c r="H568" s="46"/>
      <c r="I568" s="46"/>
      <c r="J568" s="46"/>
      <c r="K568" s="46"/>
    </row>
    <row r="569" spans="1:11" ht="14.4" x14ac:dyDescent="0.3">
      <c r="A569" s="25"/>
      <c r="B569" s="16"/>
      <c r="C569" s="11"/>
      <c r="D569" s="7" t="s">
        <v>32</v>
      </c>
      <c r="E569" s="45"/>
      <c r="F569" s="46"/>
      <c r="G569" s="46"/>
      <c r="H569" s="46"/>
      <c r="I569" s="46"/>
      <c r="J569" s="46"/>
      <c r="K569" s="46"/>
    </row>
    <row r="570" spans="1:11" ht="14.4" x14ac:dyDescent="0.3">
      <c r="A570" s="25"/>
      <c r="B570" s="16"/>
      <c r="C570" s="11"/>
      <c r="D570" s="7" t="s">
        <v>33</v>
      </c>
      <c r="E570" s="45"/>
      <c r="F570" s="46"/>
      <c r="G570" s="46"/>
      <c r="H570" s="46"/>
      <c r="I570" s="46"/>
      <c r="J570" s="46"/>
      <c r="K570" s="46"/>
    </row>
    <row r="571" spans="1:11" ht="14.4" x14ac:dyDescent="0.3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6"/>
    </row>
    <row r="572" spans="1:11" ht="14.4" x14ac:dyDescent="0.3">
      <c r="A572" s="25"/>
      <c r="B572" s="16"/>
      <c r="C572" s="11"/>
      <c r="D572" s="6"/>
      <c r="E572" s="45"/>
      <c r="F572" s="46"/>
      <c r="G572" s="46"/>
      <c r="H572" s="46"/>
      <c r="I572" s="46"/>
      <c r="J572" s="46"/>
      <c r="K572" s="46"/>
    </row>
    <row r="573" spans="1:11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93">SUM(G564:G572)</f>
        <v>0</v>
      </c>
      <c r="H573" s="21">
        <f t="shared" si="93"/>
        <v>0</v>
      </c>
      <c r="I573" s="21">
        <f t="shared" si="93"/>
        <v>0</v>
      </c>
      <c r="J573" s="21">
        <f t="shared" si="93"/>
        <v>0</v>
      </c>
      <c r="K573" s="21"/>
    </row>
    <row r="574" spans="1:11" ht="14.4" x14ac:dyDescent="0.3">
      <c r="A574" s="27">
        <f>A552</f>
        <v>2</v>
      </c>
      <c r="B574" s="14">
        <f>B552</f>
        <v>7</v>
      </c>
      <c r="C574" s="10" t="s">
        <v>34</v>
      </c>
      <c r="D574" s="12" t="s">
        <v>35</v>
      </c>
      <c r="E574" s="45"/>
      <c r="F574" s="46"/>
      <c r="G574" s="46"/>
      <c r="H574" s="46"/>
      <c r="I574" s="46"/>
      <c r="J574" s="46"/>
      <c r="K574" s="46"/>
    </row>
    <row r="575" spans="1:11" ht="14.4" x14ac:dyDescent="0.3">
      <c r="A575" s="25"/>
      <c r="B575" s="16"/>
      <c r="C575" s="11"/>
      <c r="D575" s="12" t="s">
        <v>31</v>
      </c>
      <c r="E575" s="45"/>
      <c r="F575" s="46"/>
      <c r="G575" s="46"/>
      <c r="H575" s="46"/>
      <c r="I575" s="46"/>
      <c r="J575" s="46"/>
      <c r="K575" s="46"/>
    </row>
    <row r="576" spans="1:11" ht="14.4" x14ac:dyDescent="0.3">
      <c r="A576" s="25"/>
      <c r="B576" s="16"/>
      <c r="C576" s="11"/>
      <c r="D576" s="6"/>
      <c r="E576" s="45"/>
      <c r="F576" s="46"/>
      <c r="G576" s="46"/>
      <c r="H576" s="46"/>
      <c r="I576" s="46"/>
      <c r="J576" s="46"/>
      <c r="K576" s="46"/>
    </row>
    <row r="577" spans="1:11" ht="14.4" x14ac:dyDescent="0.3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6"/>
    </row>
    <row r="578" spans="1:11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94">SUM(G574:G577)</f>
        <v>0</v>
      </c>
      <c r="H578" s="21">
        <f t="shared" si="94"/>
        <v>0</v>
      </c>
      <c r="I578" s="21">
        <f t="shared" si="94"/>
        <v>0</v>
      </c>
      <c r="J578" s="21">
        <f t="shared" si="94"/>
        <v>0</v>
      </c>
      <c r="K578" s="21"/>
    </row>
    <row r="579" spans="1:11" ht="14.4" x14ac:dyDescent="0.3">
      <c r="A579" s="27">
        <f>A552</f>
        <v>2</v>
      </c>
      <c r="B579" s="14">
        <f>B552</f>
        <v>7</v>
      </c>
      <c r="C579" s="10" t="s">
        <v>36</v>
      </c>
      <c r="D579" s="7" t="s">
        <v>21</v>
      </c>
      <c r="E579" s="45"/>
      <c r="F579" s="46"/>
      <c r="G579" s="46"/>
      <c r="H579" s="46"/>
      <c r="I579" s="46"/>
      <c r="J579" s="46"/>
      <c r="K579" s="46"/>
    </row>
    <row r="580" spans="1:11" ht="14.4" x14ac:dyDescent="0.3">
      <c r="A580" s="25"/>
      <c r="B580" s="16"/>
      <c r="C580" s="11"/>
      <c r="D580" s="7" t="s">
        <v>30</v>
      </c>
      <c r="E580" s="45"/>
      <c r="F580" s="46"/>
      <c r="G580" s="46"/>
      <c r="H580" s="46"/>
      <c r="I580" s="46"/>
      <c r="J580" s="46"/>
      <c r="K580" s="46"/>
    </row>
    <row r="581" spans="1:11" ht="14.4" x14ac:dyDescent="0.3">
      <c r="A581" s="25"/>
      <c r="B581" s="16"/>
      <c r="C581" s="11"/>
      <c r="D581" s="7" t="s">
        <v>31</v>
      </c>
      <c r="E581" s="45"/>
      <c r="F581" s="46"/>
      <c r="G581" s="46"/>
      <c r="H581" s="46"/>
      <c r="I581" s="46"/>
      <c r="J581" s="46"/>
      <c r="K581" s="46"/>
    </row>
    <row r="582" spans="1:11" ht="14.4" x14ac:dyDescent="0.3">
      <c r="A582" s="25"/>
      <c r="B582" s="16"/>
      <c r="C582" s="11"/>
      <c r="D582" s="7" t="s">
        <v>23</v>
      </c>
      <c r="E582" s="45"/>
      <c r="F582" s="46"/>
      <c r="G582" s="46"/>
      <c r="H582" s="46"/>
      <c r="I582" s="46"/>
      <c r="J582" s="46"/>
      <c r="K582" s="46"/>
    </row>
    <row r="583" spans="1:11" ht="14.4" x14ac:dyDescent="0.3">
      <c r="A583" s="25"/>
      <c r="B583" s="16"/>
      <c r="C583" s="11"/>
      <c r="D583" s="6"/>
      <c r="E583" s="45"/>
      <c r="F583" s="46"/>
      <c r="G583" s="46"/>
      <c r="H583" s="46"/>
      <c r="I583" s="46"/>
      <c r="J583" s="46"/>
      <c r="K583" s="46"/>
    </row>
    <row r="584" spans="1:11" ht="14.4" x14ac:dyDescent="0.3">
      <c r="A584" s="25"/>
      <c r="B584" s="16"/>
      <c r="C584" s="11"/>
      <c r="D584" s="6"/>
      <c r="E584" s="45"/>
      <c r="F584" s="46"/>
      <c r="G584" s="46"/>
      <c r="H584" s="46"/>
      <c r="I584" s="46"/>
      <c r="J584" s="46"/>
      <c r="K584" s="46"/>
    </row>
    <row r="585" spans="1:11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95">SUM(G579:G584)</f>
        <v>0</v>
      </c>
      <c r="H585" s="21">
        <f t="shared" si="95"/>
        <v>0</v>
      </c>
      <c r="I585" s="21">
        <f t="shared" si="95"/>
        <v>0</v>
      </c>
      <c r="J585" s="21">
        <f t="shared" si="95"/>
        <v>0</v>
      </c>
      <c r="K585" s="21"/>
    </row>
    <row r="586" spans="1:11" ht="14.4" x14ac:dyDescent="0.3">
      <c r="A586" s="27">
        <f>A552</f>
        <v>2</v>
      </c>
      <c r="B586" s="14">
        <f>B552</f>
        <v>7</v>
      </c>
      <c r="C586" s="10" t="s">
        <v>37</v>
      </c>
      <c r="D586" s="12" t="s">
        <v>38</v>
      </c>
      <c r="E586" s="45"/>
      <c r="F586" s="46"/>
      <c r="G586" s="46"/>
      <c r="H586" s="46"/>
      <c r="I586" s="46"/>
      <c r="J586" s="46"/>
      <c r="K586" s="46"/>
    </row>
    <row r="587" spans="1:11" ht="14.4" x14ac:dyDescent="0.3">
      <c r="A587" s="25"/>
      <c r="B587" s="16"/>
      <c r="C587" s="11"/>
      <c r="D587" s="12" t="s">
        <v>35</v>
      </c>
      <c r="E587" s="45"/>
      <c r="F587" s="46"/>
      <c r="G587" s="46"/>
      <c r="H587" s="46"/>
      <c r="I587" s="46"/>
      <c r="J587" s="46"/>
      <c r="K587" s="46"/>
    </row>
    <row r="588" spans="1:11" ht="14.4" x14ac:dyDescent="0.3">
      <c r="A588" s="25"/>
      <c r="B588" s="16"/>
      <c r="C588" s="11"/>
      <c r="D588" s="12" t="s">
        <v>31</v>
      </c>
      <c r="E588" s="45"/>
      <c r="F588" s="46"/>
      <c r="G588" s="46"/>
      <c r="H588" s="46"/>
      <c r="I588" s="46"/>
      <c r="J588" s="46"/>
      <c r="K588" s="46"/>
    </row>
    <row r="589" spans="1:11" ht="14.4" x14ac:dyDescent="0.3">
      <c r="A589" s="25"/>
      <c r="B589" s="16"/>
      <c r="C589" s="11"/>
      <c r="D589" s="12" t="s">
        <v>24</v>
      </c>
      <c r="E589" s="45"/>
      <c r="F589" s="46"/>
      <c r="G589" s="46"/>
      <c r="H589" s="46"/>
      <c r="I589" s="46"/>
      <c r="J589" s="46"/>
      <c r="K589" s="46"/>
    </row>
    <row r="590" spans="1:11" ht="14.4" x14ac:dyDescent="0.3">
      <c r="A590" s="25"/>
      <c r="B590" s="16"/>
      <c r="C590" s="11"/>
      <c r="D590" s="6"/>
      <c r="E590" s="45"/>
      <c r="F590" s="46"/>
      <c r="G590" s="46"/>
      <c r="H590" s="46"/>
      <c r="I590" s="46"/>
      <c r="J590" s="46"/>
      <c r="K590" s="46"/>
    </row>
    <row r="591" spans="1:11" ht="14.4" x14ac:dyDescent="0.3">
      <c r="A591" s="25"/>
      <c r="B591" s="16"/>
      <c r="C591" s="11"/>
      <c r="D591" s="6"/>
      <c r="E591" s="45"/>
      <c r="F591" s="46"/>
      <c r="G591" s="46"/>
      <c r="H591" s="46"/>
      <c r="I591" s="46"/>
      <c r="J591" s="46"/>
      <c r="K591" s="46"/>
    </row>
    <row r="592" spans="1:11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96">SUM(G586:G591)</f>
        <v>0</v>
      </c>
      <c r="H592" s="21">
        <f t="shared" si="96"/>
        <v>0</v>
      </c>
      <c r="I592" s="21">
        <f t="shared" si="96"/>
        <v>0</v>
      </c>
      <c r="J592" s="21">
        <f t="shared" si="96"/>
        <v>0</v>
      </c>
      <c r="K592" s="21"/>
    </row>
    <row r="593" spans="1:11" ht="15" thickBot="1" x14ac:dyDescent="0.3">
      <c r="A593" s="35">
        <f>A552</f>
        <v>2</v>
      </c>
      <c r="B593" s="36">
        <f>B552</f>
        <v>7</v>
      </c>
      <c r="C593" s="53" t="s">
        <v>4</v>
      </c>
      <c r="D593" s="54"/>
      <c r="E593" s="37"/>
      <c r="F593" s="38">
        <f>F559+F563+F573+F578+F585+F592</f>
        <v>0</v>
      </c>
      <c r="G593" s="38">
        <f t="shared" ref="G593:J593" si="97">G559+G563+G573+G578+G585+G592</f>
        <v>0</v>
      </c>
      <c r="H593" s="38">
        <f t="shared" si="97"/>
        <v>0</v>
      </c>
      <c r="I593" s="38">
        <f t="shared" si="97"/>
        <v>0</v>
      </c>
      <c r="J593" s="38">
        <f t="shared" si="97"/>
        <v>0</v>
      </c>
      <c r="K593" s="61"/>
    </row>
    <row r="594" spans="1:11" ht="13.8" thickBot="1" x14ac:dyDescent="0.3">
      <c r="A594" s="28"/>
      <c r="B594" s="29"/>
      <c r="C594" s="55" t="s">
        <v>5</v>
      </c>
      <c r="D594" s="55"/>
      <c r="E594" s="55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2318.9</v>
      </c>
      <c r="G594" s="39">
        <f t="shared" ref="G594:J594" si="9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88.97999999999999</v>
      </c>
      <c r="H594" s="39">
        <f t="shared" si="98"/>
        <v>71.11999999999999</v>
      </c>
      <c r="I594" s="39">
        <f t="shared" si="98"/>
        <v>314.06999999999994</v>
      </c>
      <c r="J594" s="39">
        <f t="shared" si="98"/>
        <v>2240.806</v>
      </c>
      <c r="K594" s="62"/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2023-11-20T09:59:45Z</dcterms:modified>
</cp:coreProperties>
</file>